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omarg\Desktop\TRABAJO VIRTUAL OMAR\"/>
    </mc:Choice>
  </mc:AlternateContent>
  <xr:revisionPtr revIDLastSave="0" documentId="8_{0833649F-89E3-4D75-9672-46A1997B832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apa de riesgos" sheetId="1" r:id="rId1"/>
    <sheet name="Sub.Adm y Finan" sheetId="3" r:id="rId2"/>
    <sheet name="Contratación" sheetId="4" r:id="rId3"/>
    <sheet name="Hoja2" sheetId="2" r:id="rId4"/>
  </sheets>
  <definedNames>
    <definedName name="_xlnm._FilterDatabase" localSheetId="2" hidden="1">Contratación!$A$3:$DN$49</definedName>
    <definedName name="_xlnm._FilterDatabase" localSheetId="0" hidden="1">'Mapa de riesgos'!$A$3:$EA$49</definedName>
    <definedName name="_xlnm._FilterDatabase" localSheetId="1" hidden="1">'Sub.Adm y Finan'!$A$3:$DF$49</definedName>
    <definedName name="_xlnm.Print_Area" localSheetId="2">Contratación!$A$1:$AF$49</definedName>
    <definedName name="_xlnm.Print_Area" localSheetId="0">'Mapa de riesgos'!$A$1:$Q$49</definedName>
    <definedName name="_xlnm.Print_Area" localSheetId="1">'Sub.Adm y Finan'!$A$1:$AF$49</definedName>
    <definedName name="_xlnm.Print_Titles" localSheetId="2">Contratación!$2:$3</definedName>
    <definedName name="_xlnm.Print_Titles" localSheetId="0">'Mapa de riesgos'!$2:$3</definedName>
    <definedName name="_xlnm.Print_Titles" localSheetId="1">'Sub.Adm y Finan'!$2:$3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9" i="4" l="1"/>
  <c r="M49" i="4" s="1"/>
  <c r="G49" i="4"/>
  <c r="H49" i="4" s="1"/>
  <c r="A49" i="4"/>
  <c r="L48" i="4"/>
  <c r="M48" i="4" s="1"/>
  <c r="G48" i="4"/>
  <c r="H48" i="4" s="1"/>
  <c r="L47" i="4"/>
  <c r="M47" i="4" s="1"/>
  <c r="G47" i="4"/>
  <c r="H47" i="4" s="1"/>
  <c r="L46" i="4"/>
  <c r="M46" i="4" s="1"/>
  <c r="G46" i="4"/>
  <c r="H46" i="4" s="1"/>
  <c r="L45" i="4"/>
  <c r="M45" i="4" s="1"/>
  <c r="G45" i="4"/>
  <c r="H45" i="4" s="1"/>
  <c r="L41" i="4"/>
  <c r="M41" i="4" s="1"/>
  <c r="G41" i="4"/>
  <c r="H41" i="4" s="1"/>
  <c r="L40" i="4"/>
  <c r="M40" i="4" s="1"/>
  <c r="G40" i="4"/>
  <c r="H40" i="4" s="1"/>
  <c r="L39" i="4"/>
  <c r="M39" i="4" s="1"/>
  <c r="G39" i="4"/>
  <c r="H39" i="4" s="1"/>
  <c r="L38" i="4"/>
  <c r="M38" i="4" s="1"/>
  <c r="G38" i="4"/>
  <c r="H38" i="4" s="1"/>
  <c r="L37" i="4"/>
  <c r="M37" i="4" s="1"/>
  <c r="G37" i="4"/>
  <c r="H37" i="4" s="1"/>
  <c r="L36" i="4"/>
  <c r="M36" i="4" s="1"/>
  <c r="H36" i="4"/>
  <c r="G36" i="4"/>
  <c r="M35" i="4"/>
  <c r="H35" i="4"/>
  <c r="L34" i="4"/>
  <c r="M34" i="4" s="1"/>
  <c r="G34" i="4"/>
  <c r="H34" i="4" s="1"/>
  <c r="L33" i="4"/>
  <c r="M33" i="4" s="1"/>
  <c r="G33" i="4"/>
  <c r="H33" i="4" s="1"/>
  <c r="M32" i="4"/>
  <c r="L32" i="4"/>
  <c r="G32" i="4"/>
  <c r="H32" i="4" s="1"/>
  <c r="M31" i="4"/>
  <c r="H31" i="4"/>
  <c r="L30" i="4"/>
  <c r="M30" i="4" s="1"/>
  <c r="G30" i="4"/>
  <c r="H30" i="4" s="1"/>
  <c r="M29" i="4"/>
  <c r="H29" i="4"/>
  <c r="L28" i="4"/>
  <c r="M28" i="4" s="1"/>
  <c r="G28" i="4"/>
  <c r="H28" i="4" s="1"/>
  <c r="L27" i="4"/>
  <c r="M27" i="4" s="1"/>
  <c r="G27" i="4"/>
  <c r="H27" i="4" s="1"/>
  <c r="M26" i="4"/>
  <c r="H26" i="4"/>
  <c r="L25" i="4"/>
  <c r="M25" i="4" s="1"/>
  <c r="G25" i="4"/>
  <c r="H25" i="4" s="1"/>
  <c r="L24" i="4"/>
  <c r="M24" i="4" s="1"/>
  <c r="G24" i="4"/>
  <c r="H24" i="4" s="1"/>
  <c r="M23" i="4"/>
  <c r="H23" i="4"/>
  <c r="L22" i="4"/>
  <c r="M22" i="4" s="1"/>
  <c r="G22" i="4"/>
  <c r="H22" i="4" s="1"/>
  <c r="L21" i="4"/>
  <c r="M21" i="4" s="1"/>
  <c r="G21" i="4"/>
  <c r="H21" i="4" s="1"/>
  <c r="L20" i="4"/>
  <c r="M20" i="4" s="1"/>
  <c r="G20" i="4"/>
  <c r="H20" i="4" s="1"/>
  <c r="L19" i="4"/>
  <c r="M19" i="4" s="1"/>
  <c r="G19" i="4"/>
  <c r="H19" i="4" s="1"/>
  <c r="A19" i="4"/>
  <c r="A20" i="4" s="1"/>
  <c r="A21" i="4" s="1"/>
  <c r="A22" i="4" s="1"/>
  <c r="M18" i="4"/>
  <c r="H18" i="4"/>
  <c r="A18" i="4"/>
  <c r="L17" i="4"/>
  <c r="M17" i="4" s="1"/>
  <c r="G17" i="4"/>
  <c r="H17" i="4" s="1"/>
  <c r="L16" i="4"/>
  <c r="G16" i="4"/>
  <c r="H16" i="4" s="1"/>
  <c r="L15" i="4"/>
  <c r="M15" i="4" s="1"/>
  <c r="G15" i="4"/>
  <c r="H15" i="4" s="1"/>
  <c r="L14" i="4"/>
  <c r="M14" i="4" s="1"/>
  <c r="G14" i="4"/>
  <c r="H14" i="4" s="1"/>
  <c r="L13" i="4"/>
  <c r="M13" i="4" s="1"/>
  <c r="G13" i="4"/>
  <c r="H13" i="4" s="1"/>
  <c r="M12" i="4"/>
  <c r="H12" i="4"/>
  <c r="L11" i="4"/>
  <c r="M11" i="4" s="1"/>
  <c r="G11" i="4"/>
  <c r="H11" i="4" s="1"/>
  <c r="L10" i="4"/>
  <c r="M10" i="4" s="1"/>
  <c r="G10" i="4"/>
  <c r="H10" i="4" s="1"/>
  <c r="L9" i="4"/>
  <c r="M9" i="4" s="1"/>
  <c r="G9" i="4"/>
  <c r="H9" i="4" s="1"/>
  <c r="L8" i="4"/>
  <c r="M8" i="4" s="1"/>
  <c r="G8" i="4"/>
  <c r="H8" i="4" s="1"/>
  <c r="L7" i="4"/>
  <c r="M7" i="4" s="1"/>
  <c r="G7" i="4"/>
  <c r="H7" i="4" s="1"/>
  <c r="L6" i="4"/>
  <c r="M6" i="4" s="1"/>
  <c r="G6" i="4"/>
  <c r="H6" i="4" s="1"/>
  <c r="L5" i="4"/>
  <c r="M5" i="4" s="1"/>
  <c r="G5" i="4"/>
  <c r="H5" i="4" s="1"/>
  <c r="A5" i="4"/>
  <c r="A6" i="4" s="1"/>
  <c r="A7" i="4" s="1"/>
  <c r="A8" i="4" s="1"/>
  <c r="A9" i="4" s="1"/>
  <c r="A10" i="4" s="1"/>
  <c r="A11" i="4" s="1"/>
  <c r="L4" i="4"/>
  <c r="M4" i="4" s="1"/>
  <c r="G4" i="4"/>
  <c r="H4" i="4" s="1"/>
  <c r="A13" i="4" l="1"/>
  <c r="A14" i="4" s="1"/>
  <c r="A12" i="4"/>
  <c r="A23" i="4"/>
  <c r="A24" i="4"/>
  <c r="A25" i="4" s="1"/>
  <c r="L49" i="3"/>
  <c r="M49" i="3" s="1"/>
  <c r="G49" i="3"/>
  <c r="H49" i="3" s="1"/>
  <c r="A49" i="3"/>
  <c r="L48" i="3"/>
  <c r="M48" i="3" s="1"/>
  <c r="G48" i="3"/>
  <c r="H48" i="3" s="1"/>
  <c r="L47" i="3"/>
  <c r="M47" i="3" s="1"/>
  <c r="G47" i="3"/>
  <c r="H47" i="3" s="1"/>
  <c r="L46" i="3"/>
  <c r="M46" i="3" s="1"/>
  <c r="G46" i="3"/>
  <c r="H46" i="3" s="1"/>
  <c r="L45" i="3"/>
  <c r="M45" i="3" s="1"/>
  <c r="G45" i="3"/>
  <c r="H45" i="3" s="1"/>
  <c r="L41" i="3"/>
  <c r="M41" i="3" s="1"/>
  <c r="G41" i="3"/>
  <c r="H41" i="3" s="1"/>
  <c r="L40" i="3"/>
  <c r="M40" i="3" s="1"/>
  <c r="G40" i="3"/>
  <c r="H40" i="3" s="1"/>
  <c r="L39" i="3"/>
  <c r="M39" i="3" s="1"/>
  <c r="G39" i="3"/>
  <c r="H39" i="3" s="1"/>
  <c r="L38" i="3"/>
  <c r="M38" i="3" s="1"/>
  <c r="G38" i="3"/>
  <c r="H38" i="3" s="1"/>
  <c r="L37" i="3"/>
  <c r="M37" i="3" s="1"/>
  <c r="G37" i="3"/>
  <c r="H37" i="3" s="1"/>
  <c r="L36" i="3"/>
  <c r="M36" i="3" s="1"/>
  <c r="G36" i="3"/>
  <c r="H36" i="3" s="1"/>
  <c r="M35" i="3"/>
  <c r="H35" i="3"/>
  <c r="L34" i="3"/>
  <c r="M34" i="3" s="1"/>
  <c r="G34" i="3"/>
  <c r="H34" i="3" s="1"/>
  <c r="L33" i="3"/>
  <c r="M33" i="3" s="1"/>
  <c r="G33" i="3"/>
  <c r="H33" i="3" s="1"/>
  <c r="L32" i="3"/>
  <c r="M32" i="3" s="1"/>
  <c r="G32" i="3"/>
  <c r="H32" i="3" s="1"/>
  <c r="M31" i="3"/>
  <c r="H31" i="3"/>
  <c r="L30" i="3"/>
  <c r="M30" i="3" s="1"/>
  <c r="G30" i="3"/>
  <c r="H30" i="3" s="1"/>
  <c r="M29" i="3"/>
  <c r="H29" i="3"/>
  <c r="L28" i="3"/>
  <c r="M28" i="3" s="1"/>
  <c r="G28" i="3"/>
  <c r="H28" i="3" s="1"/>
  <c r="L27" i="3"/>
  <c r="M27" i="3" s="1"/>
  <c r="G27" i="3"/>
  <c r="H27" i="3" s="1"/>
  <c r="M26" i="3"/>
  <c r="H26" i="3"/>
  <c r="L25" i="3"/>
  <c r="M25" i="3" s="1"/>
  <c r="G25" i="3"/>
  <c r="H25" i="3" s="1"/>
  <c r="L24" i="3"/>
  <c r="M24" i="3" s="1"/>
  <c r="G24" i="3"/>
  <c r="H24" i="3" s="1"/>
  <c r="M23" i="3"/>
  <c r="H23" i="3"/>
  <c r="L22" i="3"/>
  <c r="M22" i="3" s="1"/>
  <c r="G22" i="3"/>
  <c r="H22" i="3" s="1"/>
  <c r="L21" i="3"/>
  <c r="M21" i="3" s="1"/>
  <c r="G21" i="3"/>
  <c r="H21" i="3" s="1"/>
  <c r="L20" i="3"/>
  <c r="M20" i="3" s="1"/>
  <c r="G20" i="3"/>
  <c r="H20" i="3" s="1"/>
  <c r="L19" i="3"/>
  <c r="M19" i="3" s="1"/>
  <c r="G19" i="3"/>
  <c r="H19" i="3" s="1"/>
  <c r="A19" i="3"/>
  <c r="A20" i="3" s="1"/>
  <c r="A21" i="3" s="1"/>
  <c r="A22" i="3" s="1"/>
  <c r="M18" i="3"/>
  <c r="H18" i="3"/>
  <c r="A18" i="3"/>
  <c r="L17" i="3"/>
  <c r="M17" i="3" s="1"/>
  <c r="G17" i="3"/>
  <c r="H17" i="3" s="1"/>
  <c r="L16" i="3"/>
  <c r="G16" i="3"/>
  <c r="H16" i="3" s="1"/>
  <c r="L15" i="3"/>
  <c r="M15" i="3" s="1"/>
  <c r="G15" i="3"/>
  <c r="H15" i="3" s="1"/>
  <c r="L14" i="3"/>
  <c r="M14" i="3" s="1"/>
  <c r="G14" i="3"/>
  <c r="H14" i="3" s="1"/>
  <c r="L13" i="3"/>
  <c r="M13" i="3" s="1"/>
  <c r="G13" i="3"/>
  <c r="H13" i="3" s="1"/>
  <c r="M12" i="3"/>
  <c r="H12" i="3"/>
  <c r="L11" i="3"/>
  <c r="M11" i="3" s="1"/>
  <c r="G11" i="3"/>
  <c r="H11" i="3" s="1"/>
  <c r="L10" i="3"/>
  <c r="M10" i="3" s="1"/>
  <c r="G10" i="3"/>
  <c r="H10" i="3" s="1"/>
  <c r="L9" i="3"/>
  <c r="M9" i="3" s="1"/>
  <c r="G9" i="3"/>
  <c r="H9" i="3" s="1"/>
  <c r="L8" i="3"/>
  <c r="M8" i="3" s="1"/>
  <c r="G8" i="3"/>
  <c r="H8" i="3" s="1"/>
  <c r="L7" i="3"/>
  <c r="M7" i="3" s="1"/>
  <c r="G7" i="3"/>
  <c r="H7" i="3" s="1"/>
  <c r="L6" i="3"/>
  <c r="M6" i="3" s="1"/>
  <c r="G6" i="3"/>
  <c r="H6" i="3" s="1"/>
  <c r="L5" i="3"/>
  <c r="M5" i="3" s="1"/>
  <c r="G5" i="3"/>
  <c r="H5" i="3" s="1"/>
  <c r="A5" i="3"/>
  <c r="A6" i="3" s="1"/>
  <c r="A7" i="3" s="1"/>
  <c r="A8" i="3" s="1"/>
  <c r="A9" i="3" s="1"/>
  <c r="A10" i="3" s="1"/>
  <c r="A11" i="3" s="1"/>
  <c r="L4" i="3"/>
  <c r="M4" i="3" s="1"/>
  <c r="G4" i="3"/>
  <c r="H4" i="3" s="1"/>
  <c r="A27" i="4" l="1"/>
  <c r="A28" i="4" s="1"/>
  <c r="A26" i="4"/>
  <c r="A12" i="3"/>
  <c r="A13" i="3"/>
  <c r="A14" i="3" s="1"/>
  <c r="A24" i="3"/>
  <c r="A25" i="3" s="1"/>
  <c r="A23" i="3"/>
  <c r="G46" i="1"/>
  <c r="H46" i="1" s="1"/>
  <c r="L46" i="1"/>
  <c r="M46" i="1" s="1"/>
  <c r="L19" i="1"/>
  <c r="M19" i="1" s="1"/>
  <c r="G19" i="1"/>
  <c r="H19" i="1" s="1"/>
  <c r="M18" i="1"/>
  <c r="H18" i="1"/>
  <c r="L17" i="1"/>
  <c r="M17" i="1" s="1"/>
  <c r="G17" i="1"/>
  <c r="H17" i="1" s="1"/>
  <c r="G16" i="1"/>
  <c r="H16" i="1" s="1"/>
  <c r="L16" i="1"/>
  <c r="L49" i="1"/>
  <c r="M49" i="1" s="1"/>
  <c r="L48" i="1"/>
  <c r="M48" i="1" s="1"/>
  <c r="L47" i="1"/>
  <c r="M47" i="1" s="1"/>
  <c r="L45" i="1"/>
  <c r="M45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4" i="1"/>
  <c r="M34" i="1" s="1"/>
  <c r="L33" i="1"/>
  <c r="M33" i="1" s="1"/>
  <c r="L32" i="1"/>
  <c r="M32" i="1" s="1"/>
  <c r="L30" i="1"/>
  <c r="M30" i="1" s="1"/>
  <c r="L28" i="1"/>
  <c r="M28" i="1" s="1"/>
  <c r="L27" i="1"/>
  <c r="M27" i="1" s="1"/>
  <c r="L25" i="1"/>
  <c r="M25" i="1" s="1"/>
  <c r="L24" i="1"/>
  <c r="M24" i="1" s="1"/>
  <c r="L22" i="1"/>
  <c r="M22" i="1" s="1"/>
  <c r="L21" i="1"/>
  <c r="M21" i="1" s="1"/>
  <c r="L20" i="1"/>
  <c r="M20" i="1" s="1"/>
  <c r="L15" i="1"/>
  <c r="M15" i="1" s="1"/>
  <c r="L14" i="1"/>
  <c r="M14" i="1" s="1"/>
  <c r="L13" i="1"/>
  <c r="M13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L4" i="1"/>
  <c r="M4" i="1" s="1"/>
  <c r="M35" i="1"/>
  <c r="M31" i="1"/>
  <c r="M29" i="1"/>
  <c r="M26" i="1"/>
  <c r="M23" i="1"/>
  <c r="M12" i="1"/>
  <c r="A5" i="1"/>
  <c r="A6" i="1" s="1"/>
  <c r="A7" i="1" s="1"/>
  <c r="A8" i="1" s="1"/>
  <c r="A9" i="1" s="1"/>
  <c r="A10" i="1" s="1"/>
  <c r="A11" i="1" s="1"/>
  <c r="H35" i="1"/>
  <c r="H31" i="1"/>
  <c r="H29" i="1"/>
  <c r="H26" i="1"/>
  <c r="H23" i="1"/>
  <c r="H12" i="1"/>
  <c r="G49" i="1"/>
  <c r="H49" i="1" s="1"/>
  <c r="G48" i="1"/>
  <c r="H48" i="1" s="1"/>
  <c r="G47" i="1"/>
  <c r="H47" i="1" s="1"/>
  <c r="G45" i="1"/>
  <c r="H45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4" i="1"/>
  <c r="H34" i="1" s="1"/>
  <c r="G33" i="1"/>
  <c r="H33" i="1" s="1"/>
  <c r="G32" i="1"/>
  <c r="H32" i="1" s="1"/>
  <c r="G30" i="1"/>
  <c r="H30" i="1" s="1"/>
  <c r="G28" i="1"/>
  <c r="H28" i="1" s="1"/>
  <c r="G27" i="1"/>
  <c r="H27" i="1" s="1"/>
  <c r="G25" i="1"/>
  <c r="H25" i="1" s="1"/>
  <c r="G24" i="1"/>
  <c r="H24" i="1" s="1"/>
  <c r="G22" i="1"/>
  <c r="H22" i="1" s="1"/>
  <c r="G21" i="1"/>
  <c r="H21" i="1" s="1"/>
  <c r="G20" i="1"/>
  <c r="H20" i="1" s="1"/>
  <c r="G15" i="1"/>
  <c r="H15" i="1" s="1"/>
  <c r="G14" i="1"/>
  <c r="H14" i="1" s="1"/>
  <c r="G13" i="1"/>
  <c r="H13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4" i="1"/>
  <c r="H4" i="1" s="1"/>
  <c r="A19" i="1"/>
  <c r="A20" i="1" s="1"/>
  <c r="A21" i="1" s="1"/>
  <c r="A22" i="1" s="1"/>
  <c r="A18" i="1"/>
  <c r="A49" i="1"/>
  <c r="A29" i="4" l="1"/>
  <c r="A30" i="4"/>
  <c r="A32" i="4" s="1"/>
  <c r="A33" i="4" s="1"/>
  <c r="A34" i="4" s="1"/>
  <c r="A26" i="3"/>
  <c r="A27" i="3"/>
  <c r="A28" i="3" s="1"/>
  <c r="A24" i="1"/>
  <c r="A25" i="1" s="1"/>
  <c r="A23" i="1"/>
  <c r="A12" i="1"/>
  <c r="A13" i="1"/>
  <c r="A14" i="1" s="1"/>
  <c r="A35" i="4" l="1"/>
  <c r="A36" i="4"/>
  <c r="A37" i="4" s="1"/>
  <c r="A38" i="4" s="1"/>
  <c r="A39" i="4" s="1"/>
  <c r="A40" i="4" s="1"/>
  <c r="A41" i="4" s="1"/>
  <c r="A29" i="3"/>
  <c r="A30" i="3"/>
  <c r="A32" i="3" s="1"/>
  <c r="A33" i="3" s="1"/>
  <c r="A34" i="3" s="1"/>
  <c r="A27" i="1"/>
  <c r="A28" i="1" s="1"/>
  <c r="A26" i="1"/>
  <c r="A42" i="4" l="1"/>
  <c r="A43" i="4" s="1"/>
  <c r="A44" i="4" s="1"/>
  <c r="A45" i="4"/>
  <c r="A35" i="3"/>
  <c r="A36" i="3"/>
  <c r="A37" i="3" s="1"/>
  <c r="A38" i="3" s="1"/>
  <c r="A39" i="3" s="1"/>
  <c r="A40" i="3" s="1"/>
  <c r="A41" i="3" s="1"/>
  <c r="A29" i="1"/>
  <c r="A30" i="1"/>
  <c r="A32" i="1" s="1"/>
  <c r="A33" i="1" s="1"/>
  <c r="A34" i="1" s="1"/>
  <c r="A36" i="1" s="1"/>
  <c r="A45" i="3" l="1"/>
  <c r="A42" i="3"/>
  <c r="A43" i="3" s="1"/>
  <c r="A44" i="3" s="1"/>
  <c r="A35" i="1"/>
  <c r="A37" i="1"/>
  <c r="A38" i="1" s="1"/>
  <c r="A39" i="1" s="1"/>
  <c r="A40" i="1" s="1"/>
  <c r="A41" i="1" s="1"/>
  <c r="A42" i="1" l="1"/>
  <c r="A43" i="1" s="1"/>
  <c r="A44" i="1" s="1"/>
  <c r="A45" i="1"/>
</calcChain>
</file>

<file path=xl/sharedStrings.xml><?xml version="1.0" encoding="utf-8"?>
<sst xmlns="http://schemas.openxmlformats.org/spreadsheetml/2006/main" count="1083" uniqueCount="259">
  <si>
    <t>No.</t>
  </si>
  <si>
    <t>PROCESO</t>
  </si>
  <si>
    <t>NOMBRE DEL RIESGO</t>
  </si>
  <si>
    <t>RIESGO INHERENTE</t>
  </si>
  <si>
    <t>CONTROL</t>
  </si>
  <si>
    <t>RIESGO RESIDUAL</t>
  </si>
  <si>
    <t>OPCION DE MANEJO</t>
  </si>
  <si>
    <t>ACCIONES PREVENTIVAS</t>
  </si>
  <si>
    <t>RESPONSABLE DE LA ACCIÓN</t>
  </si>
  <si>
    <t>IMPACTO</t>
  </si>
  <si>
    <t>NIVEL</t>
  </si>
  <si>
    <t>DIRECCIONAMIENTO ESTRATEGICO</t>
  </si>
  <si>
    <t>Reducir</t>
  </si>
  <si>
    <t>Gerencia General</t>
  </si>
  <si>
    <t>Solicitar informe de avance y seguimiento al cumplimiento de las metas del plan de acción; del cual son responsables los dueños de proceso.</t>
  </si>
  <si>
    <t>ATENCION AL CLIENTE</t>
  </si>
  <si>
    <t>Reducir el riesgo</t>
  </si>
  <si>
    <t>Jefe Oficina Asesora de Prensa y Atención al Cliente.</t>
  </si>
  <si>
    <t xml:space="preserve">ATENCION AL CLIENTE </t>
  </si>
  <si>
    <t>Asumir el riesgo</t>
  </si>
  <si>
    <t>Evitar el riesgo</t>
  </si>
  <si>
    <t>BIENESTAR SOCIAL</t>
  </si>
  <si>
    <t>Asumir el riesgo, Reducir el riesgo</t>
  </si>
  <si>
    <t>Reducir
Asumir el riesgo</t>
  </si>
  <si>
    <t>Evitar</t>
  </si>
  <si>
    <t>Subgerente de Servicios Corporativos.</t>
  </si>
  <si>
    <t>Director Unidad de Cartera y Ahorros.</t>
  </si>
  <si>
    <t>GESTION CONTRACTUAL</t>
  </si>
  <si>
    <t>Jefe Oficina Asesora de Contratación</t>
  </si>
  <si>
    <t xml:space="preserve">GESTION DE LA INFORMACION </t>
  </si>
  <si>
    <t>DAÑO DE HARDWARE Y SOFTWARE DE LOS SERVIDORES DE APLICACIONES Y DEMAS PLATAFORMAS.</t>
  </si>
  <si>
    <t>Profesional  Universitario Subgerencia  Administrativa y Financiera.</t>
  </si>
  <si>
    <t>Ajustes políticas de seguridad, actualizaciones de dispositivos de seguridad</t>
  </si>
  <si>
    <t>GESTION RECURSO FISICO</t>
  </si>
  <si>
    <t>OPERATIVO</t>
  </si>
  <si>
    <t>Profesional (Almacén) - Subgerencia Administrativa y Financiera.</t>
  </si>
  <si>
    <t>TALENTO HUMANO</t>
  </si>
  <si>
    <t>Reducir          Evitar</t>
  </si>
  <si>
    <t>Generar  capacitación a los evaluadores sobre la administración y evaluación objetiva de desempeño de acuerdo a la estrategia de CNSC.</t>
  </si>
  <si>
    <t>Profesional Especializado (Talento Humano)</t>
  </si>
  <si>
    <t>Técnico de Nómina</t>
  </si>
  <si>
    <t>GESTION FINANCIERA</t>
  </si>
  <si>
    <t>Tesorería</t>
  </si>
  <si>
    <t>Reducir el riesgo, Evitar</t>
  </si>
  <si>
    <t>Se verifica el rubro y el valor, del CDP expedido, con la solicitud del mismo.</t>
  </si>
  <si>
    <t>GESTION JURIDICA</t>
  </si>
  <si>
    <t>Jefe Oficina Asesora Jurídica.</t>
  </si>
  <si>
    <t>Jefe Oficina Asesora Jurídica</t>
  </si>
  <si>
    <t xml:space="preserve">GESTION DE MEJORAMIENTO </t>
  </si>
  <si>
    <t>Reducir el riesgo
Evitar</t>
  </si>
  <si>
    <t>Comunicar todos los Informes de Auditoría a la Gerencia.
Publicar Informes en la Página Web</t>
  </si>
  <si>
    <t>Jefe Oficina de Control Interno</t>
  </si>
  <si>
    <t>CREDITOS</t>
  </si>
  <si>
    <t>CARTERA</t>
  </si>
  <si>
    <t>PORCENTAJE DE AVANCE ANUAL</t>
  </si>
  <si>
    <t>INDICADOR</t>
  </si>
  <si>
    <t>Profesional Universitario Subgerencia de servicios Corporativos.</t>
  </si>
  <si>
    <t>Auxiliar administrativo de archivo de la Subgerencia Administrativa y financiera</t>
  </si>
  <si>
    <t>Enviar circulares informativas trimestralmente a todos los funcionarios de la CSC, para generar responsabilidad y consiencia de manejo de inventarios.</t>
  </si>
  <si>
    <t>Realizar inventario general en los elementos devolutivos y de consumo.</t>
  </si>
  <si>
    <t>Ejecución de las actividades programadas en el plan de mantenimiento de la CSC.</t>
  </si>
  <si>
    <t>Cumplir con los tiempos en fechas pactadas en el cronograma de nómina de la CSC.</t>
  </si>
  <si>
    <t xml:space="preserve">Realizar Confirmación de datos de documentos externos.
</t>
  </si>
  <si>
    <t>Profesional Universitario de Talento Humano</t>
  </si>
  <si>
    <t>Reporte oportuno de los informes que debe rendir Tesoreria ante los entes de control</t>
  </si>
  <si>
    <t>Director Unidad de Contabilidad y Presupuesto
Profesional Universitario del área</t>
  </si>
  <si>
    <t>Director Unidad de Contabilidad y Presupuesto
Contrador</t>
  </si>
  <si>
    <t>UTILIZACIÓN DE LOS BIENES Y RECURSOS ASIGNADOS PARA FINES PERSONALES</t>
  </si>
  <si>
    <t>SUMINISTRO DE INFORMACIÓN ERRADA O INEXACTA</t>
  </si>
  <si>
    <t>INCUMPLIMIENTO DE LOS TÉRMINOS ESTABLECIDOS POR LEY PARA CONTESTAR LAS PETICIONES QUEJAS Y RECLAMOS</t>
  </si>
  <si>
    <t>INCUMPLIMIENTO DE LA NORMATIVIDAD DE ATENCIÓN AL CIUDADANO</t>
  </si>
  <si>
    <t>PAGO DE SUBSIDIOS EDUCATIVOS SIN EL CUMPLIMIENTO DE LOS REQUISITOS</t>
  </si>
  <si>
    <t>OTORGAR CRÉDITOS SIN EL CUMPLIMIENTO DE LOS REQUISITOS LEGALES O SIN EL ADECUADO ESTUDIO.</t>
  </si>
  <si>
    <t>OTORGAR CREDITOS A PERSONAS QUE NO REUNEN LOS REQUISITOS PARA SER AFILIADOS A LA CORPORACIÓN.</t>
  </si>
  <si>
    <t>CLASIFICAR EQUIVOCADAMENTE EL TIPO DE COBRO DE CARTERA A LOS DEUDORES.</t>
  </si>
  <si>
    <t>ERROR EN LA APLICACIÓN DE LOS DESGLOSES</t>
  </si>
  <si>
    <t>PERDIDA DE DOCUMENTACIÓN  (TÍTULOS VALORES)</t>
  </si>
  <si>
    <t xml:space="preserve">RECIBIR ELEMENTOS DEFECTUOSOS O CON IMPERFECTOS </t>
  </si>
  <si>
    <t>INCONSISTENCIA EN LOS INVENTARIOS DEVOLUTIVOS Y DE CONSUMO  DE LA CORPORACION</t>
  </si>
  <si>
    <t>INCUMPLIMIENTO EN LA EJECUCIÓN EN LOS PLANES DE MANTENIMIENTO</t>
  </si>
  <si>
    <t>DAÑOS EN LOS ELEMENTOS ALMACENADOS</t>
  </si>
  <si>
    <t>INCUMPLIMIENTO DEL PLAN INSTITUCIONAL DE TALENTO HUMANO</t>
  </si>
  <si>
    <t>EVALUACIONES DE DESEMPEÑO SUBJETIVAS</t>
  </si>
  <si>
    <t>ERRORES E INOPORTUNIDAD EN LA LIQUIDACIÓN DE LA NÓMINA</t>
  </si>
  <si>
    <t>EFECTUAR NOMBRAMIENTOS SIN EL LLENO DE REQUISITOS LEGALES Y DE NORMATIVIDAD INTERNA.</t>
  </si>
  <si>
    <t>REALIZAR DOBLES PAGOS Y/O PAGOS MAYORES A PROVEEDORES O AFILIADOS.</t>
  </si>
  <si>
    <t>FALTA DE PRESENTACIÓN DE INFORMES CONTABLES DE MANERA OPORTUNA</t>
  </si>
  <si>
    <t>VENCIMIENTO DE TÉRMINOS PROCESALES PARA PRESENTAR  DEMANDAS E INTERPONER RECURSOS, PROPONER EXCEPCIONES Y SOLICITAR DECRETO Y PRÁCTICA DE PRUEBAS</t>
  </si>
  <si>
    <t>MONITOREO  INOPORTUNO SOBRE LAS ACCIONES DE MEJORA</t>
  </si>
  <si>
    <t>RESPUESTAS INOPORTUNAS  FRENTE  A  ACCIONES DE TUTELA,  ACCIONES POPULARES, DERECHOS DE PETICIÓN ETC.</t>
  </si>
  <si>
    <t>DESCONOCIMIENTO POR PARTE DE LA ALTA DIRECCIÓN DE LAS RECOMENDACIONES Y OBSERVACIONES IDENTIFICADAS EN LAS AUDITORIAS</t>
  </si>
  <si>
    <t>Unificar capacitación sobre auditorias internas, acciones correctivas y acciones de mejora.</t>
  </si>
  <si>
    <t>Seguimiento y reporte trimestral al cumplimiento de las metas del plan acción, con informe de avance dirigido a Jefe Oficina de Control Interno, responsable de consolidar para entes de control.</t>
  </si>
  <si>
    <t>Subgerente Servicios Corporativos
Profesional encargado de Bienestar</t>
  </si>
  <si>
    <t>Actos administrativos que cumplen  igual No. de desembolsos</t>
  </si>
  <si>
    <t>INCUMPLIMIENTO DE LAS ACTIVIDADES DE LOS ACUERDOS DE GESTION.</t>
  </si>
  <si>
    <t>Realizar seguimiento a los Acuerdos de Gestion</t>
  </si>
  <si>
    <t>Actualizacion anual del FIREWALL</t>
  </si>
  <si>
    <t>Remitir al subgerente Administrativo y Financiero informe de eventualidades presentadas en la infraestructura de almacenamiento de los elementos.</t>
  </si>
  <si>
    <t xml:space="preserve">Verificar el estado de los elementos almacenados cada seis meses y realizar informe del seguimiento realizado.
</t>
  </si>
  <si>
    <t>Solicitar la implementación de alarma al aplicativo Novasoft.                                   
Soportar  el rechazo bancario, con el reporte del banco y el reporte del Novasoft.</t>
  </si>
  <si>
    <t>INCUMPLIMIENTO DEL PLAN ESTRATÉGICO DE LA ENTIDAD</t>
  </si>
  <si>
    <t>Seguimiento trimestral a los Acuerdos de Gestión por parte de la alta gerencia, para evaluar cumplimiento y desempeño de los gerentes públicos de la CSC.</t>
  </si>
  <si>
    <t xml:space="preserve">El sistema aplicativo DATADOC, cuenta con una semaforización que alerta los tiempos de respuesta, la semaforización es controlada por la secretaria del área respectiva.                         </t>
  </si>
  <si>
    <t>EJECUTAR PROGRAMAS DE BIENESTAR QUE NO CORRESPONDA A LAS NECESIDADES DE LOS AFILIADOS</t>
  </si>
  <si>
    <t>Hacer estudios previos a la formulación del programa, por parte del profesional Universitario de Bienestar Social según requerimientos del plan de proyectos.</t>
  </si>
  <si>
    <t>Seguimiento según solicitud de los afiliados a los requisitos de cumplimentes de acuerdo a la normatividad vigente, por parte del Profesional Universitario de Bienestar Social</t>
  </si>
  <si>
    <t>Revisión en la radicación,  aprobación y en la  elaboración de la orden de pago por parte del Abogados Profesionales de Créditos</t>
  </si>
  <si>
    <t>Verificación de datos del solicitante y codeudores por parte del profesional Universitario de créditos, según solicitud de los afiliados.</t>
  </si>
  <si>
    <t>Reporte mensual por el Aplicativo Novasoft, mediante el formato Reporte 048T, para verificar el estado de desgloses si es por pagaduría.</t>
  </si>
  <si>
    <t xml:space="preserve">INCUMPLIMIENTO DE LOS REQUISITOS EXIGIDOS PARA LA EJECUCIÓN DEL CONTRATO. </t>
  </si>
  <si>
    <t>Ejecución del Plan de mantenimiento, cumpliendo con el cronograma de actividades por parte del Auxiliar Administrativo de Gestión de la Información.</t>
  </si>
  <si>
    <t>Custodia apropiada (Títulos valores) generando un control según requerimientos del Técnico Operativo de Archivo.</t>
  </si>
  <si>
    <t>Verificar contrato vs remisión o factura e inspección ocular, por parte del Almacenista General para prevenir el ingreso de elementos defectuosos o Imperfectos cada que ingresan elementos.</t>
  </si>
  <si>
    <t>Verificar el estado de los inventarios devolutivos y de consumo de la Corporación semestralmente por parte del Almacenista General para evitar inconsistencia en los inventarios.</t>
  </si>
  <si>
    <t>Plan de mantenimiento y cronograma de actividades a cargo del Almacenista General cumpliendo con las fechas establecidas.</t>
  </si>
  <si>
    <t>Seguimiento al Cronograma anual del plan institucional por parte del Profesional Universitario de Talento Humano según fechas pactadas.</t>
  </si>
  <si>
    <t>Inspección ocular de los elementos almacenados por parte del Almacenista General semestralmente para controlar daños a los elementos.</t>
  </si>
  <si>
    <t>Mantenimiento a las instalaciones designadas para el almacenamiento, según cronograma a cargo del Almacenista General.</t>
  </si>
  <si>
    <t xml:space="preserve">Capacitación y acompañamiento a los evaluadores por áreas, según cronograma de capacitaciones a cargo del Profesional Especializado de Talento Humano.
</t>
  </si>
  <si>
    <t>Seguimiento a cronograma de nómina con todas las actividades inherentes a estas por parte del Técnico Operativo del área; para prevenir errores e inoportunidad en la liquidación de la nómina.</t>
  </si>
  <si>
    <t xml:space="preserve">Establecer alarmas en el sistema Novasoft para alertar que es un pago ya girado o  valor a girar mal digitado, verificando el reporte Novasoft T111. por parte del Tesorero y según requerimiento.
</t>
  </si>
  <si>
    <t>Cronograma de informes que la Tesorería debe rendir ante los entes de control, cumpliendo con las fechas establecidas por parte del Tesorero de la CSC.</t>
  </si>
  <si>
    <t>Cumplimiento del cronograma de entrega de informes a entes de control, por parte del Profesional Universitario de Presupuesto y Contabilidad, según fechas establecidas.</t>
  </si>
  <si>
    <t>Notificación sobre los resultados de la auditoria al Gerente General y Jefes de oficina mediante reunión de cierre de conformidad con el procedimiento CSC-GM-PR-01. cumpliendo con las fechas en los planes de mejoramiento.</t>
  </si>
  <si>
    <t>AUDITORIAS SESGADAS, INCONCLUSAS  O INOPORTUNAS</t>
  </si>
  <si>
    <t>Socializar  el procedimiento de auditorias internas, acciones correctivas y preventivas por parte del Jefe de la Oficina de Control Interno, según auditorias realizadas anualmente.</t>
  </si>
  <si>
    <t>Capacitar al equipo de atención al cliente respecto a la normativa de atención al ciudadano.</t>
  </si>
  <si>
    <t>Acta con asistencia del equipo de atencion al cliente</t>
  </si>
  <si>
    <t>Realizar llamadas de confirmacion de datos a las entidades correspondientes</t>
  </si>
  <si>
    <t>Registro de seguimientos</t>
  </si>
  <si>
    <t>Informes de eventualidades presentadas en la infraestructura de almacenamiento.</t>
  </si>
  <si>
    <t>Soportes de verificación estados de base de datos.</t>
  </si>
  <si>
    <t>INOPORTUNIDAD EN LA PRESENTACION REPORTES A ENTES DE CONTROL</t>
  </si>
  <si>
    <t>ERROR EN LA EXPEDICIÓN DE CDP A RUBRO Y/O VALOR DIFERENTE AL SOLICITADO.</t>
  </si>
  <si>
    <t>INFORMACIÓN ERRONEA EN  LAS INTERFASES DE LOS DIFERENTES MODULOS.</t>
  </si>
  <si>
    <t>INTRUSIÓN Y FALTA DE INTEGRIDAD INFORMATICA (HACKERS)</t>
  </si>
  <si>
    <t>Realizar llamadas o envio de correos electronicos institucionales de las entidades referidas por el solicitante.</t>
  </si>
  <si>
    <t>Verificación del cumplimiento  de los requisitos de acuerdo a la normatividad vigente</t>
  </si>
  <si>
    <t>Solicitar revisión jurídica de los actos administrativos que reconocen y ordenan el pago, previo al desembolso.</t>
  </si>
  <si>
    <t xml:space="preserve">Control en la entrada de Títulos Valores al archivo de la Corporación.
</t>
  </si>
  <si>
    <t>Divulgar  Plan Institucional de Bienestar y Capacitación una vez  aprobado.</t>
  </si>
  <si>
    <t xml:space="preserve">Realizar seguimiento  periódico a la ejecución de las actividades según cronograma Vs ejecución plan de compras
 </t>
  </si>
  <si>
    <t xml:space="preserve">Visitas en campo con el objeto de hacer seguimiento, control y vigilancia a las diferentes etapas de los procesos judiciales.
</t>
  </si>
  <si>
    <t xml:space="preserve">Aplicativos   DATADOC que permiten semaforizar los tiempos previo cumplimiento de los términos  legales.
</t>
  </si>
  <si>
    <t>Seguimiento, control y vigilancia realizado por los contratistas profesionales de apoyo a la  supervisión del contrato según requerimientos.</t>
  </si>
  <si>
    <t>Seguimiento, control y vigilancia realizado por la supervisión del contrato de representación judicial según requerimiento.</t>
  </si>
  <si>
    <t>Seguimiento, control y vigilancia realizado por el jefe de la oficina Asesora  Jurídica al contrato de representación judicial, según requerimiento.</t>
  </si>
  <si>
    <t xml:space="preserve">Revisión de información del contenido de interfaces.                   </t>
  </si>
  <si>
    <t>Confirmación de datos de documentos externos por parte del Profesional Especializado de Talento Humano, según requerimiento.</t>
  </si>
  <si>
    <t>Control en la salida de Títulos Valores del archivo de la Corporación.</t>
  </si>
  <si>
    <t xml:space="preserve">Seguimiento oportuno y veraz al cumplimiento cronograma de las actividades del Plan de Mejoramiento de Tecnología. 
</t>
  </si>
  <si>
    <t>Revisión y verificación al momento de la elaboración de la Orden de Pago.</t>
  </si>
  <si>
    <t>Realizar el cumplimiento de los planes de acción formulados en el  programa de bienestar ..</t>
  </si>
  <si>
    <t>Subgerente Servicios Corporativos
Jefe de Oficina Asesora de Prensa y atencion al cliente</t>
  </si>
  <si>
    <t>Comparativo entre los listados enviados por las pagadurías con la consignación y con el sistema, por el encargado de desgloses de forma mensual.</t>
  </si>
  <si>
    <t>Seguridad permanente perimetran en la red CSC (FIREWALL)</t>
  </si>
  <si>
    <t>Capacitaciones sobre el objeto y alcance del proceso de auditorias internas de la CSC lideradas por el Jefe de la Oficina de Control Interno.</t>
  </si>
  <si>
    <t>CLASIFICACION DEL RIESGO</t>
  </si>
  <si>
    <t>PROBABILIDAD</t>
  </si>
  <si>
    <t>CONTRACTUAL</t>
  </si>
  <si>
    <t>OPERATIVOS</t>
  </si>
  <si>
    <t>DE CUMPLIMIENTO Y CONFORMIDAD
CORRUPCIÓN</t>
  </si>
  <si>
    <t xml:space="preserve">IMAGEN
CORRUPCIÓN </t>
  </si>
  <si>
    <t>CORRUPCIÓN</t>
  </si>
  <si>
    <t>CORRUPCIÓN
OPERATIVO</t>
  </si>
  <si>
    <t>TECNOLÓGICO</t>
  </si>
  <si>
    <t>TECNOLÓGICO
CORRUPCIÓN</t>
  </si>
  <si>
    <t xml:space="preserve">
CORRUPCIÓN</t>
  </si>
  <si>
    <t>OPERATIVO
CORRUPCIÓN</t>
  </si>
  <si>
    <t>OPERATIVO
FINANCIERO</t>
  </si>
  <si>
    <t>OPERATIVO
FÍSICO</t>
  </si>
  <si>
    <t>FINANCIERO
CORRUPCIÓN</t>
  </si>
  <si>
    <t>FINANCIERO</t>
  </si>
  <si>
    <t>INFORMACIÓN</t>
  </si>
  <si>
    <t>CUMPLIMIENTO Y CONFORMIDAD
CORRUPCIÓN</t>
  </si>
  <si>
    <t>CUMPLIMIENTO Y CONFORMIDAD</t>
  </si>
  <si>
    <t>OPERATIVO
CUMPLIMIENTO Y CONFORMIDAD</t>
  </si>
  <si>
    <t>CORRUPCIÓN
CUMPLIMIENTO Y CONFORMIDAD</t>
  </si>
  <si>
    <t>Asumir</t>
  </si>
  <si>
    <t>Informe mensual de oportunidad de respuesta para las PQRSDF   radicadas en la CSC.</t>
  </si>
  <si>
    <t>Acta de reunion</t>
  </si>
  <si>
    <t>Informe de seguimiento mensual</t>
  </si>
  <si>
    <t>Los funcionarios son informados o capacitados y orientados por la Subgerencia  de servicios Corporativos de  manera  constante sobre los procesos y cambios generados.</t>
  </si>
  <si>
    <t>Brindar herramientas de capacitación a  los funcionarios en servicio y atención al cliente semestralmente.</t>
  </si>
  <si>
    <t>Cumplimiento y conformidad 
De información.</t>
  </si>
  <si>
    <t>Cumplimiento y conformidad</t>
  </si>
  <si>
    <t>Gestión</t>
  </si>
  <si>
    <t>Suscribir acta de inicio y/o emisión de la orden de compra entre las partes, soportados con documentos requeridos.</t>
  </si>
  <si>
    <t>Seguimiento, control y vigilancia realizado por profesionales  contratados por la entidad para representarla en los procesos jurídicos según requerimientos.</t>
  </si>
  <si>
    <t>Seguimiento y control a las actuaciones procesales que cursan en los diferentes juzgados del Departamento y Distrito de Bogota, con los informes entregados por los abogados de apoyo a la supervision.</t>
  </si>
  <si>
    <t>Informes periodicos entregados por los contratistas de apoyo a la supervision.</t>
  </si>
  <si>
    <t>1 Informe mensual de los profesionales de apoyo a la supervision</t>
  </si>
  <si>
    <t>Aplicativo Datadoc que  mediante alarmas  controla las fechas limites  para dar  respuestas en forma oportuna en aras de evitar acciones de tutela.</t>
  </si>
  <si>
    <t>Socialización, código de Integridad de la Entidad.</t>
  </si>
  <si>
    <t>MODERADO</t>
  </si>
  <si>
    <t>Listado de reporte Novasoft 058B</t>
  </si>
  <si>
    <t>Verificar que no hayan pagos pendientes por desglosar si es por pagaduría y el cumplimiento de los requisitos para la clasificación del tipo de cobro para el funcionario encargado.</t>
  </si>
  <si>
    <t>Seguimiento al estado de las pagadurías, dejando como evidencia los respectivos correos electrónicos y planillas solicitando aclaración al respecto.</t>
  </si>
  <si>
    <t>Actividades de control semestrales en cumplimiento al código de Integridad  y al manual de funciones y competencias, liderado por la Gerencia General para el cumplimiento y/o obligaciones de los funcionarios de la CSC.</t>
  </si>
  <si>
    <t>INSATISFACION EN CUMPLIMIENTO DE LAS NECESIDADES CONTRACTUALES ENTRE PROVEEDORES Y LA CSC.</t>
  </si>
  <si>
    <t>Revisión por parte del Profesional Universitario de forma detallada de los estudios previos y proyecto de pliego de condiciones haciendo los requerimientos a que haya lugar, cada que sea requerido.</t>
  </si>
  <si>
    <t>Revisión de estudios previos con la documentación requerida.</t>
  </si>
  <si>
    <t>Capacitación a los funcionarios responsables de la revisión de los estudios previos y proyecto de pliego de condiciones de conformidad con la normatividad vigente.</t>
  </si>
  <si>
    <t>Realizar capacitaciones semestrales a funcionarios y contratistas de cada dependencia para actualizar normativamente en revisión de estudios previos y documentos soporte.</t>
  </si>
  <si>
    <t>Suscripción del acta de inicio y/u Orden de Compra entre las partes.</t>
  </si>
  <si>
    <t xml:space="preserve">Seguimiento al cumplimiento  cronograma de informes a entes de control               
</t>
  </si>
  <si>
    <t>MAPA DE RIESGOS 2020
CORPORACIÓN SOCIAL DE CUNDINAMARCA</t>
  </si>
  <si>
    <t>Hoja de chequeo con requisitos al momento del nombramiento según requerimiento verificado por el Profesional Especializado de Talento Humano</t>
  </si>
  <si>
    <r>
      <rPr>
        <u/>
        <sz val="12"/>
        <color theme="1"/>
        <rFont val="Arial"/>
        <family val="2"/>
      </rPr>
      <t>N° de avances reportados</t>
    </r>
    <r>
      <rPr>
        <sz val="12"/>
        <color theme="1"/>
        <rFont val="Arial"/>
        <family val="2"/>
      </rPr>
      <t xml:space="preserve">
N° de avances programados</t>
    </r>
  </si>
  <si>
    <r>
      <rPr>
        <u/>
        <sz val="12"/>
        <color theme="1"/>
        <rFont val="Arial"/>
        <family val="2"/>
      </rPr>
      <t>Seguimientos realizados</t>
    </r>
    <r>
      <rPr>
        <sz val="12"/>
        <color theme="1"/>
        <rFont val="Arial"/>
        <family val="2"/>
      </rPr>
      <t xml:space="preserve">
Seguimientos programados</t>
    </r>
  </si>
  <si>
    <r>
      <rPr>
        <u/>
        <sz val="12"/>
        <color theme="1"/>
        <rFont val="Arial"/>
        <family val="2"/>
      </rPr>
      <t>N° de Subsidios revisados</t>
    </r>
    <r>
      <rPr>
        <sz val="12"/>
        <color theme="1"/>
        <rFont val="Arial"/>
        <family val="2"/>
      </rPr>
      <t xml:space="preserve">
N° Subsidios otorgados</t>
    </r>
  </si>
  <si>
    <r>
      <rPr>
        <u/>
        <sz val="12"/>
        <color theme="1"/>
        <rFont val="Arial"/>
        <family val="2"/>
      </rPr>
      <t>N° de verificaciones</t>
    </r>
    <r>
      <rPr>
        <sz val="12"/>
        <color theme="1"/>
        <rFont val="Arial"/>
        <family val="2"/>
      </rPr>
      <t xml:space="preserve">
N° Solicitudes de créditos.</t>
    </r>
  </si>
  <si>
    <r>
      <rPr>
        <u/>
        <sz val="12"/>
        <color theme="1"/>
        <rFont val="Arial"/>
        <family val="2"/>
      </rPr>
      <t>N° de Llamadas</t>
    </r>
    <r>
      <rPr>
        <sz val="12"/>
        <color theme="1"/>
        <rFont val="Arial"/>
        <family val="2"/>
      </rPr>
      <t xml:space="preserve">
N° Solicitudes de créditos.</t>
    </r>
  </si>
  <si>
    <r>
      <rPr>
        <u/>
        <sz val="12"/>
        <color theme="1"/>
        <rFont val="Arial"/>
        <family val="2"/>
      </rPr>
      <t>N° de revisiones aprobadas</t>
    </r>
    <r>
      <rPr>
        <sz val="12"/>
        <color theme="1"/>
        <rFont val="Arial"/>
        <family val="2"/>
      </rPr>
      <t xml:space="preserve">
  N° de contratos suscritos.</t>
    </r>
  </si>
  <si>
    <r>
      <rPr>
        <u/>
        <sz val="12"/>
        <color theme="1"/>
        <rFont val="Arial"/>
        <family val="2"/>
      </rPr>
      <t>N° Documentos registrados</t>
    </r>
    <r>
      <rPr>
        <sz val="12"/>
        <color theme="1"/>
        <rFont val="Arial"/>
        <family val="2"/>
      </rPr>
      <t xml:space="preserve">
N° documentos ingresados</t>
    </r>
  </si>
  <si>
    <r>
      <rPr>
        <u/>
        <sz val="12"/>
        <color theme="1"/>
        <rFont val="Arial"/>
        <family val="2"/>
      </rPr>
      <t>N° Documentos entregados</t>
    </r>
    <r>
      <rPr>
        <sz val="12"/>
        <color theme="1"/>
        <rFont val="Arial"/>
        <family val="2"/>
      </rPr>
      <t xml:space="preserve">
N° solicitudes recibidas</t>
    </r>
  </si>
  <si>
    <r>
      <rPr>
        <u/>
        <sz val="12"/>
        <color theme="1"/>
        <rFont val="Arial"/>
        <family val="2"/>
      </rPr>
      <t>N° de circulares enviadas</t>
    </r>
    <r>
      <rPr>
        <sz val="12"/>
        <color theme="1"/>
        <rFont val="Arial"/>
        <family val="2"/>
      </rPr>
      <t xml:space="preserve">
N° de circulares programadas.</t>
    </r>
  </si>
  <si>
    <r>
      <rPr>
        <u/>
        <sz val="12"/>
        <color theme="1"/>
        <rFont val="Arial"/>
        <family val="2"/>
      </rPr>
      <t>N° de inventarios realizados</t>
    </r>
    <r>
      <rPr>
        <sz val="12"/>
        <color theme="1"/>
        <rFont val="Arial"/>
        <family val="2"/>
      </rPr>
      <t xml:space="preserve">
N° de inventarios programados.</t>
    </r>
  </si>
  <si>
    <r>
      <t>N° de actividades</t>
    </r>
    <r>
      <rPr>
        <u/>
        <sz val="12"/>
        <color theme="1"/>
        <rFont val="Arial"/>
        <family val="2"/>
      </rPr>
      <t xml:space="preserve"> realizadas</t>
    </r>
    <r>
      <rPr>
        <sz val="12"/>
        <color theme="1"/>
        <rFont val="Arial"/>
        <family val="2"/>
      </rPr>
      <t xml:space="preserve">
N° de actividades programadas.</t>
    </r>
  </si>
  <si>
    <r>
      <rPr>
        <u/>
        <sz val="12"/>
        <color theme="1"/>
        <rFont val="Arial"/>
        <family val="2"/>
      </rPr>
      <t>N° de revisiones planeadas</t>
    </r>
    <r>
      <rPr>
        <sz val="12"/>
        <color theme="1"/>
        <rFont val="Arial"/>
        <family val="2"/>
      </rPr>
      <t xml:space="preserve">
N°de revisiones</t>
    </r>
  </si>
  <si>
    <r>
      <t xml:space="preserve">N° de divulgaciones </t>
    </r>
    <r>
      <rPr>
        <u/>
        <sz val="12"/>
        <color theme="1"/>
        <rFont val="Arial"/>
        <family val="2"/>
      </rPr>
      <t>realizadas</t>
    </r>
    <r>
      <rPr>
        <sz val="12"/>
        <color theme="1"/>
        <rFont val="Arial"/>
        <family val="2"/>
      </rPr>
      <t xml:space="preserve">
N° de divulgaciones programadas.</t>
    </r>
  </si>
  <si>
    <r>
      <t xml:space="preserve">N° de capacitaciones </t>
    </r>
    <r>
      <rPr>
        <u/>
        <sz val="12"/>
        <color theme="1"/>
        <rFont val="Arial"/>
        <family val="2"/>
      </rPr>
      <t>ejecutadas</t>
    </r>
    <r>
      <rPr>
        <sz val="12"/>
        <color theme="1"/>
        <rFont val="Arial"/>
        <family val="2"/>
      </rPr>
      <t xml:space="preserve">
N° de capacitaciones programadas.</t>
    </r>
  </si>
  <si>
    <r>
      <t xml:space="preserve">N° de fechas cumplidas a </t>
    </r>
    <r>
      <rPr>
        <u/>
        <sz val="12"/>
        <color theme="1"/>
        <rFont val="Arial"/>
        <family val="2"/>
      </rPr>
      <t>tiempo</t>
    </r>
    <r>
      <rPr>
        <sz val="12"/>
        <color theme="1"/>
        <rFont val="Arial"/>
        <family val="2"/>
      </rPr>
      <t xml:space="preserve">
N° de fechas programadas</t>
    </r>
  </si>
  <si>
    <r>
      <t xml:space="preserve">N° de giros realizados en </t>
    </r>
    <r>
      <rPr>
        <u/>
        <sz val="12"/>
        <color theme="1"/>
        <rFont val="Arial"/>
        <family val="2"/>
      </rPr>
      <t xml:space="preserve">Novasoft </t>
    </r>
    <r>
      <rPr>
        <sz val="12"/>
        <color theme="1"/>
        <rFont val="Arial"/>
        <family val="2"/>
      </rPr>
      <t xml:space="preserve">
N° de transacciones bancarias.</t>
    </r>
  </si>
  <si>
    <r>
      <rPr>
        <u/>
        <sz val="12"/>
        <color theme="1"/>
        <rFont val="Arial"/>
        <family val="2"/>
      </rPr>
      <t>N° de informes rendidos</t>
    </r>
    <r>
      <rPr>
        <sz val="12"/>
        <color theme="1"/>
        <rFont val="Arial"/>
        <family val="2"/>
      </rPr>
      <t xml:space="preserve">
N° de Reportes de ley requeridos.</t>
    </r>
  </si>
  <si>
    <r>
      <rPr>
        <u/>
        <sz val="12"/>
        <color theme="1"/>
        <rFont val="Arial"/>
        <family val="2"/>
      </rPr>
      <t>N° Demandas radicadas en los juzgados</t>
    </r>
    <r>
      <rPr>
        <sz val="12"/>
        <color theme="1"/>
        <rFont val="Arial"/>
        <family val="2"/>
      </rPr>
      <t xml:space="preserve">
N° Obligaciones para demandar entregadas por la oficina asesora juridica a la empresa de abogados externos.</t>
    </r>
  </si>
  <si>
    <r>
      <rPr>
        <u/>
        <sz val="12"/>
        <color theme="1"/>
        <rFont val="Arial"/>
        <family val="2"/>
      </rPr>
      <t>N° Informes recibidos</t>
    </r>
    <r>
      <rPr>
        <sz val="12"/>
        <color theme="1"/>
        <rFont val="Arial"/>
        <family val="2"/>
      </rPr>
      <t xml:space="preserve">
N° Informes solicitados</t>
    </r>
  </si>
  <si>
    <r>
      <rPr>
        <u/>
        <sz val="12"/>
        <color theme="1"/>
        <rFont val="Arial"/>
        <family val="2"/>
      </rPr>
      <t>N° Solicitudes respondidas</t>
    </r>
    <r>
      <rPr>
        <sz val="12"/>
        <color theme="1"/>
        <rFont val="Arial"/>
        <family val="2"/>
      </rPr>
      <t xml:space="preserve">
N° Solicitudes radicadas</t>
    </r>
  </si>
  <si>
    <r>
      <rPr>
        <u/>
        <sz val="12"/>
        <color theme="1"/>
        <rFont val="Arial"/>
        <family val="2"/>
      </rPr>
      <t>N° Cierres realizados</t>
    </r>
    <r>
      <rPr>
        <sz val="12"/>
        <color theme="1"/>
        <rFont val="Arial"/>
        <family val="2"/>
      </rPr>
      <t xml:space="preserve">
N° Auditorias ejecutadas</t>
    </r>
  </si>
  <si>
    <r>
      <t xml:space="preserve">N° Capacitaciones </t>
    </r>
    <r>
      <rPr>
        <u/>
        <sz val="12"/>
        <color theme="1"/>
        <rFont val="Arial"/>
        <family val="2"/>
      </rPr>
      <t>programadas</t>
    </r>
    <r>
      <rPr>
        <sz val="12"/>
        <color theme="1"/>
        <rFont val="Arial"/>
        <family val="2"/>
      </rPr>
      <t xml:space="preserve">
N° Capacitaciones realizadas</t>
    </r>
  </si>
  <si>
    <r>
      <t xml:space="preserve">N° de personas socializadas </t>
    </r>
    <r>
      <rPr>
        <u/>
        <sz val="12"/>
        <color theme="1"/>
        <rFont val="Arial"/>
        <family val="2"/>
      </rPr>
      <t>sobre el codigo de integridad</t>
    </r>
    <r>
      <rPr>
        <sz val="12"/>
        <color theme="1"/>
        <rFont val="Arial"/>
        <family val="2"/>
      </rPr>
      <t xml:space="preserve">
N° total de funcionarios de la entidad</t>
    </r>
  </si>
  <si>
    <r>
      <rPr>
        <u/>
        <sz val="12"/>
        <color theme="1"/>
        <rFont val="Arial"/>
        <family val="2"/>
      </rPr>
      <t>N° de programas ejecutados</t>
    </r>
    <r>
      <rPr>
        <sz val="12"/>
        <color theme="1"/>
        <rFont val="Arial"/>
        <family val="2"/>
      </rPr>
      <t xml:space="preserve">
N° programas planeados</t>
    </r>
  </si>
  <si>
    <t xml:space="preserve">Correos enviados a las pagadurias que requieran aclaración  </t>
  </si>
  <si>
    <r>
      <rPr>
        <u/>
        <sz val="12"/>
        <color theme="1"/>
        <rFont val="Arial"/>
        <family val="2"/>
      </rPr>
      <t xml:space="preserve">N° de capacitaciones realizadas </t>
    </r>
    <r>
      <rPr>
        <sz val="12"/>
        <color theme="1"/>
        <rFont val="Arial"/>
        <family val="2"/>
      </rPr>
      <t xml:space="preserve">
N° de capacitaciones programadas.</t>
    </r>
  </si>
  <si>
    <r>
      <t>N° de Actas de inicio y/o</t>
    </r>
    <r>
      <rPr>
        <u/>
        <sz val="12"/>
        <color theme="1"/>
        <rFont val="Arial"/>
        <family val="2"/>
      </rPr>
      <t xml:space="preserve"> emisión de orden de compra</t>
    </r>
    <r>
      <rPr>
        <sz val="12"/>
        <color theme="1"/>
        <rFont val="Arial"/>
        <family val="2"/>
      </rPr>
      <t xml:space="preserve">
  N° de Contratos iniciados.</t>
    </r>
  </si>
  <si>
    <r>
      <t xml:space="preserve">N° mantenimientos programados </t>
    </r>
    <r>
      <rPr>
        <u/>
        <sz val="12"/>
        <color theme="1"/>
        <rFont val="Arial"/>
        <family val="2"/>
      </rPr>
      <t>cuatrimestralmente</t>
    </r>
    <r>
      <rPr>
        <sz val="12"/>
        <color theme="1"/>
        <rFont val="Arial"/>
        <family val="2"/>
      </rPr>
      <t xml:space="preserve">
N° Total de mantenimientos ejecutados</t>
    </r>
  </si>
  <si>
    <r>
      <t>N° de elementos recibidos  en</t>
    </r>
    <r>
      <rPr>
        <u/>
        <sz val="12"/>
        <color theme="1"/>
        <rFont val="Arial"/>
        <family val="2"/>
      </rPr>
      <t xml:space="preserve"> buen estado</t>
    </r>
    <r>
      <rPr>
        <sz val="12"/>
        <color theme="1"/>
        <rFont val="Arial"/>
        <family val="2"/>
      </rPr>
      <t xml:space="preserve">
N°Total de elementos recibidos.</t>
    </r>
  </si>
  <si>
    <r>
      <rPr>
        <u/>
        <sz val="12"/>
        <color theme="1"/>
        <rFont val="Arial"/>
        <family val="2"/>
      </rPr>
      <t>N° de capacitaciones realizadas</t>
    </r>
    <r>
      <rPr>
        <sz val="12"/>
        <color theme="1"/>
        <rFont val="Arial"/>
        <family val="2"/>
      </rPr>
      <t xml:space="preserve">
N° de Capacitaciones programadas</t>
    </r>
  </si>
  <si>
    <r>
      <rPr>
        <u/>
        <sz val="12"/>
        <rFont val="Arial"/>
        <family val="2"/>
      </rPr>
      <t>N° de confirmación realizadas</t>
    </r>
    <r>
      <rPr>
        <sz val="12"/>
        <rFont val="Arial"/>
        <family val="2"/>
      </rPr>
      <t xml:space="preserve">
N° de funcionarios nombrados.</t>
    </r>
  </si>
  <si>
    <t>REGISTRO O EVIDENCIA</t>
  </si>
  <si>
    <r>
      <rPr>
        <u/>
        <sz val="12"/>
        <color theme="1"/>
        <rFont val="Arial"/>
        <family val="2"/>
      </rPr>
      <t>N° CDP solicitados</t>
    </r>
    <r>
      <rPr>
        <sz val="12"/>
        <color theme="1"/>
        <rFont val="Arial"/>
        <family val="2"/>
      </rPr>
      <t xml:space="preserve">
N° CDP expedidos durante el trimestre</t>
    </r>
  </si>
  <si>
    <r>
      <t xml:space="preserve">N° de informes rendidos a </t>
    </r>
    <r>
      <rPr>
        <u/>
        <sz val="12"/>
        <color theme="1"/>
        <rFont val="Arial"/>
        <family val="2"/>
      </rPr>
      <t>tiempo</t>
    </r>
    <r>
      <rPr>
        <sz val="12"/>
        <color theme="1"/>
        <rFont val="Arial"/>
        <family val="2"/>
      </rPr>
      <t xml:space="preserve">
N° de informes programadas cumplidas a tiempo</t>
    </r>
  </si>
  <si>
    <t>Verificación de las interfaces por la Directora de la Unidad de Presupuesto y Contabilidad según información enviada por las diferentes áreas, para prevenir información errónea con vigencia mensual.</t>
  </si>
  <si>
    <t>No. De interfaces verificadas en el arera de contabilidad y presupuesto/ Total de linterfaces recibidas</t>
  </si>
  <si>
    <t xml:space="preserve"> INACTIVIDAD  PROCESAL  POR PARTE DEL  DEMANDANTE LO QUE GENERA DESESTIMIENTOS TACITOS</t>
  </si>
  <si>
    <t>Informe mensual  de gestion  procesal  por escrito y en CD entregado por el contratista a la Oficina Asesora Jurídica.</t>
  </si>
  <si>
    <t>Prevenir el riesgo</t>
  </si>
  <si>
    <t>Informe  mensual  de seguimiento y control  presentado a la Oficina Asesora Juridica  por los abogados de apoyo a la supervision.</t>
  </si>
  <si>
    <t>Numero de desestimientos tacitos/Numero de procesos entregados</t>
  </si>
  <si>
    <t xml:space="preserve">Realizar reuniones periodicas(según sea la necesidad) con el equipo con el fin de retroalimentar los procesos y unificar la información a suministrarle a todos los usarios y afiliados.                                                        </t>
  </si>
  <si>
    <t>Verificar las especificaciones técnicas con el personal calificado de la entidad en el momento de realizar el ingreso.</t>
  </si>
  <si>
    <r>
      <t xml:space="preserve">1.Colocar visto bueno del Director de la Unidad de presupuesto y  contabilidad al CDP cuando se trate de  proceso de contratación,  una vez proyectado por el profesional universitario, según solicitud.
</t>
    </r>
    <r>
      <rPr>
        <b/>
        <sz val="11"/>
        <color rgb="FFFF0000"/>
        <rFont val="Arial"/>
        <family val="2"/>
      </rPr>
      <t>Verificar que e CDP expedido sea igual al valor solicitado por el área que lo requiera</t>
    </r>
  </si>
  <si>
    <t xml:space="preserve">PERIODO DE SEGUIMIENTO 
</t>
  </si>
  <si>
    <t xml:space="preserve">1ER. CUATRIMESTRE 2021
</t>
  </si>
  <si>
    <t>OPORTUNIDAD DEL RIESGO</t>
  </si>
  <si>
    <t>SEGUIMIENTO CONTROL INTERNO
TERCERA LINEA DE DEFENSA</t>
  </si>
  <si>
    <t xml:space="preserve">2DO. CUATRIMESTRE 2021
</t>
  </si>
  <si>
    <t>MAPA DE RIESGOS 2021
CORPORACIÓN SOCIAL DE CUNDINAMARCA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</si>
</sst>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0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164" fontId="1" fillId="0" borderId="0" applyFont="0" applyFill="0" applyBorder="0" applyAlignment="0" applyProtection="0"/>
  </cellStyleXfs>
  <cellXfs count="302">
    <xf numFmtId="0" fontId="0" fillId="0" borderId="0" xfId="0"/>
    <xf numFmtId="9" fontId="0" fillId="0" borderId="0" xfId="1" applyFont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49" fontId="0" fillId="0" borderId="0" xfId="0" applyNumberFormat="1" applyAlignment="1">
      <alignment horizontal="justify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/>
    <xf numFmtId="49" fontId="5" fillId="0" borderId="0" xfId="0" applyNumberFormat="1" applyFont="1" applyAlignment="1">
      <alignment horizontal="justify" vertical="center"/>
    </xf>
    <xf numFmtId="9" fontId="5" fillId="0" borderId="0" xfId="1" applyFont="1"/>
    <xf numFmtId="0" fontId="8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1" fillId="8" borderId="9" xfId="0" applyFont="1" applyFill="1" applyBorder="1" applyAlignment="1">
      <alignment horizontal="justify" vertical="center" wrapText="1"/>
    </xf>
    <xf numFmtId="0" fontId="3" fillId="8" borderId="9" xfId="0" applyFont="1" applyFill="1" applyBorder="1" applyAlignment="1">
      <alignment horizontal="justify" vertical="center" wrapText="1"/>
    </xf>
    <xf numFmtId="0" fontId="8" fillId="8" borderId="0" xfId="0" applyFont="1" applyFill="1"/>
    <xf numFmtId="0" fontId="8" fillId="9" borderId="0" xfId="0" applyFont="1" applyFill="1"/>
    <xf numFmtId="0" fontId="8" fillId="11" borderId="0" xfId="0" applyFont="1" applyFill="1"/>
    <xf numFmtId="0" fontId="8" fillId="10" borderId="0" xfId="0" applyFont="1" applyFill="1"/>
    <xf numFmtId="0" fontId="0" fillId="0" borderId="0" xfId="0" applyAlignment="1">
      <alignment horizontal="justify"/>
    </xf>
    <xf numFmtId="9" fontId="0" fillId="0" borderId="0" xfId="1" applyFont="1" applyAlignment="1">
      <alignment horizontal="justify"/>
    </xf>
    <xf numFmtId="0" fontId="3" fillId="0" borderId="6" xfId="0" applyFont="1" applyBorder="1" applyAlignment="1">
      <alignment horizontal="justify" vertical="center"/>
    </xf>
    <xf numFmtId="0" fontId="12" fillId="0" borderId="6" xfId="0" applyFont="1" applyFill="1" applyBorder="1" applyAlignment="1">
      <alignment horizontal="justify" vertical="center" textRotation="255"/>
    </xf>
    <xf numFmtId="0" fontId="3" fillId="0" borderId="8" xfId="0" applyFont="1" applyBorder="1" applyAlignment="1">
      <alignment horizontal="justify" vertical="center"/>
    </xf>
    <xf numFmtId="0" fontId="13" fillId="0" borderId="8" xfId="0" applyFont="1" applyFill="1" applyBorder="1" applyAlignment="1">
      <alignment horizontal="justify" vertical="center" textRotation="255" wrapText="1"/>
    </xf>
    <xf numFmtId="0" fontId="3" fillId="8" borderId="8" xfId="0" applyFont="1" applyFill="1" applyBorder="1" applyAlignment="1">
      <alignment horizontal="justify" vertical="center"/>
    </xf>
    <xf numFmtId="0" fontId="12" fillId="0" borderId="8" xfId="0" applyFont="1" applyFill="1" applyBorder="1" applyAlignment="1">
      <alignment horizontal="justify" vertical="center" textRotation="255"/>
    </xf>
    <xf numFmtId="0" fontId="7" fillId="0" borderId="8" xfId="0" applyFont="1" applyFill="1" applyBorder="1" applyAlignment="1">
      <alignment horizontal="justify" vertical="center" textRotation="255"/>
    </xf>
    <xf numFmtId="0" fontId="12" fillId="8" borderId="8" xfId="0" applyFont="1" applyFill="1" applyBorder="1" applyAlignment="1">
      <alignment horizontal="justify" vertical="center" textRotation="255"/>
    </xf>
    <xf numFmtId="0" fontId="7" fillId="0" borderId="15" xfId="0" applyFont="1" applyFill="1" applyBorder="1" applyAlignment="1">
      <alignment horizontal="justify" vertical="center" textRotation="255" wrapText="1"/>
    </xf>
    <xf numFmtId="0" fontId="3" fillId="0" borderId="15" xfId="0" applyFont="1" applyBorder="1" applyAlignment="1">
      <alignment horizontal="justify" vertical="center"/>
    </xf>
    <xf numFmtId="0" fontId="3" fillId="0" borderId="15" xfId="0" applyFont="1" applyBorder="1" applyAlignment="1">
      <alignment vertical="center"/>
    </xf>
    <xf numFmtId="0" fontId="10" fillId="6" borderId="5" xfId="0" applyFont="1" applyFill="1" applyBorder="1" applyAlignment="1">
      <alignment horizontal="center" vertical="center" textRotation="255"/>
    </xf>
    <xf numFmtId="0" fontId="10" fillId="7" borderId="5" xfId="0" applyFont="1" applyFill="1" applyBorder="1" applyAlignment="1">
      <alignment horizontal="center" vertical="center" textRotation="255"/>
    </xf>
    <xf numFmtId="0" fontId="16" fillId="0" borderId="6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justify" vertical="center" wrapText="1"/>
    </xf>
    <xf numFmtId="0" fontId="17" fillId="8" borderId="8" xfId="0" applyFont="1" applyFill="1" applyBorder="1" applyAlignment="1">
      <alignment horizontal="justify" vertical="center" wrapText="1"/>
    </xf>
    <xf numFmtId="0" fontId="16" fillId="8" borderId="8" xfId="0" applyFont="1" applyFill="1" applyBorder="1" applyAlignment="1">
      <alignment horizontal="justify" vertical="center" wrapText="1"/>
    </xf>
    <xf numFmtId="0" fontId="16" fillId="0" borderId="8" xfId="0" applyFont="1" applyFill="1" applyBorder="1" applyAlignment="1">
      <alignment horizontal="justify" vertical="center" wrapText="1"/>
    </xf>
    <xf numFmtId="0" fontId="16" fillId="0" borderId="15" xfId="0" applyFont="1" applyBorder="1" applyAlignment="1">
      <alignment horizontal="justify" vertical="center" wrapText="1"/>
    </xf>
    <xf numFmtId="49" fontId="16" fillId="0" borderId="8" xfId="0" applyNumberFormat="1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/>
    </xf>
    <xf numFmtId="0" fontId="9" fillId="0" borderId="6" xfId="0" applyFont="1" applyBorder="1" applyAlignment="1">
      <alignment horizontal="justify" vertical="center" wrapText="1"/>
    </xf>
    <xf numFmtId="49" fontId="16" fillId="0" borderId="6" xfId="0" applyNumberFormat="1" applyFont="1" applyBorder="1" applyAlignment="1">
      <alignment horizontal="justify" vertical="center" wrapText="1"/>
    </xf>
    <xf numFmtId="49" fontId="17" fillId="0" borderId="6" xfId="2" applyNumberFormat="1" applyFont="1" applyFill="1" applyBorder="1" applyAlignment="1">
      <alignment horizontal="justify" vertical="center" wrapText="1"/>
    </xf>
    <xf numFmtId="0" fontId="16" fillId="8" borderId="6" xfId="0" applyFont="1" applyFill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/>
    </xf>
    <xf numFmtId="0" fontId="9" fillId="0" borderId="8" xfId="0" applyFont="1" applyBorder="1" applyAlignment="1">
      <alignment horizontal="justify" vertical="center" wrapText="1"/>
    </xf>
    <xf numFmtId="49" fontId="17" fillId="0" borderId="8" xfId="2" applyNumberFormat="1" applyFont="1" applyFill="1" applyBorder="1" applyAlignment="1">
      <alignment horizontal="justify" vertical="center" wrapText="1"/>
    </xf>
    <xf numFmtId="0" fontId="9" fillId="8" borderId="8" xfId="0" applyFont="1" applyFill="1" applyBorder="1" applyAlignment="1">
      <alignment horizontal="justify" vertical="center"/>
    </xf>
    <xf numFmtId="0" fontId="9" fillId="8" borderId="8" xfId="0" applyFont="1" applyFill="1" applyBorder="1" applyAlignment="1">
      <alignment horizontal="justify" vertical="center" wrapText="1"/>
    </xf>
    <xf numFmtId="0" fontId="16" fillId="8" borderId="8" xfId="0" applyFont="1" applyFill="1" applyBorder="1" applyAlignment="1">
      <alignment horizontal="justify" vertical="center"/>
    </xf>
    <xf numFmtId="49" fontId="16" fillId="8" borderId="8" xfId="0" applyNumberFormat="1" applyFont="1" applyFill="1" applyBorder="1" applyAlignment="1">
      <alignment horizontal="justify" vertical="center" wrapText="1"/>
    </xf>
    <xf numFmtId="49" fontId="17" fillId="8" borderId="8" xfId="0" applyNumberFormat="1" applyFont="1" applyFill="1" applyBorder="1" applyAlignment="1">
      <alignment horizontal="justify" vertical="center" wrapText="1"/>
    </xf>
    <xf numFmtId="49" fontId="16" fillId="8" borderId="8" xfId="0" applyNumberFormat="1" applyFont="1" applyFill="1" applyBorder="1" applyAlignment="1">
      <alignment horizontal="justify" vertical="center"/>
    </xf>
    <xf numFmtId="49" fontId="17" fillId="0" borderId="8" xfId="0" applyNumberFormat="1" applyFont="1" applyFill="1" applyBorder="1" applyAlignment="1">
      <alignment horizontal="justify" vertical="center" wrapText="1"/>
    </xf>
    <xf numFmtId="0" fontId="9" fillId="0" borderId="8" xfId="0" applyFont="1" applyFill="1" applyBorder="1" applyAlignment="1">
      <alignment horizontal="justify" vertical="center" wrapText="1"/>
    </xf>
    <xf numFmtId="49" fontId="16" fillId="0" borderId="15" xfId="0" applyNumberFormat="1" applyFont="1" applyBorder="1" applyAlignment="1">
      <alignment horizontal="justify" vertical="center" wrapText="1"/>
    </xf>
    <xf numFmtId="49" fontId="17" fillId="0" borderId="15" xfId="0" applyNumberFormat="1" applyFont="1" applyFill="1" applyBorder="1" applyAlignment="1">
      <alignment horizontal="justify" vertical="center" wrapText="1"/>
    </xf>
    <xf numFmtId="0" fontId="16" fillId="8" borderId="15" xfId="0" applyFont="1" applyFill="1" applyBorder="1" applyAlignment="1">
      <alignment horizontal="justify" vertical="center"/>
    </xf>
    <xf numFmtId="0" fontId="9" fillId="0" borderId="17" xfId="0" applyFont="1" applyBorder="1" applyAlignment="1">
      <alignment horizontal="justify" vertical="center"/>
    </xf>
    <xf numFmtId="0" fontId="9" fillId="0" borderId="17" xfId="0" applyFont="1" applyFill="1" applyBorder="1" applyAlignment="1">
      <alignment horizontal="justify" vertical="center" wrapText="1"/>
    </xf>
    <xf numFmtId="49" fontId="16" fillId="0" borderId="8" xfId="0" applyNumberFormat="1" applyFont="1" applyFill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49" fontId="16" fillId="0" borderId="8" xfId="0" applyNumberFormat="1" applyFont="1" applyBorder="1" applyAlignment="1">
      <alignment horizontal="justify" vertical="center"/>
    </xf>
    <xf numFmtId="0" fontId="16" fillId="8" borderId="8" xfId="0" applyNumberFormat="1" applyFont="1" applyFill="1" applyBorder="1" applyAlignment="1">
      <alignment horizontal="justify" vertical="center"/>
    </xf>
    <xf numFmtId="0" fontId="9" fillId="0" borderId="15" xfId="0" applyFont="1" applyBorder="1" applyAlignment="1">
      <alignment vertical="center" wrapText="1"/>
    </xf>
    <xf numFmtId="49" fontId="16" fillId="0" borderId="15" xfId="0" applyNumberFormat="1" applyFont="1" applyBorder="1" applyAlignment="1">
      <alignment vertical="center" wrapText="1"/>
    </xf>
    <xf numFmtId="49" fontId="17" fillId="0" borderId="15" xfId="0" applyNumberFormat="1" applyFont="1" applyFill="1" applyBorder="1" applyAlignment="1">
      <alignment vertical="center" wrapText="1"/>
    </xf>
    <xf numFmtId="0" fontId="16" fillId="8" borderId="15" xfId="0" applyNumberFormat="1" applyFont="1" applyFill="1" applyBorder="1" applyAlignment="1">
      <alignment vertical="center"/>
    </xf>
    <xf numFmtId="49" fontId="16" fillId="8" borderId="6" xfId="0" applyNumberFormat="1" applyFont="1" applyFill="1" applyBorder="1" applyAlignment="1">
      <alignment horizontal="justify" vertical="center" wrapText="1"/>
    </xf>
    <xf numFmtId="49" fontId="16" fillId="8" borderId="15" xfId="0" applyNumberFormat="1" applyFont="1" applyFill="1" applyBorder="1" applyAlignment="1">
      <alignment horizontal="justify" vertical="center" wrapText="1"/>
    </xf>
    <xf numFmtId="49" fontId="17" fillId="8" borderId="8" xfId="2" applyNumberFormat="1" applyFont="1" applyFill="1" applyBorder="1" applyAlignment="1">
      <alignment horizontal="justify" vertical="center" wrapText="1"/>
    </xf>
    <xf numFmtId="0" fontId="16" fillId="8" borderId="8" xfId="0" applyFont="1" applyFill="1" applyBorder="1" applyAlignment="1">
      <alignment horizontal="justify" vertical="center" textRotation="255"/>
    </xf>
    <xf numFmtId="0" fontId="16" fillId="8" borderId="15" xfId="0" applyFont="1" applyFill="1" applyBorder="1" applyAlignment="1">
      <alignment horizontal="justify" vertical="center" textRotation="255"/>
    </xf>
    <xf numFmtId="0" fontId="17" fillId="8" borderId="15" xfId="0" applyFont="1" applyFill="1" applyBorder="1" applyAlignment="1">
      <alignment horizontal="justify" vertical="center" textRotation="255" wrapText="1"/>
    </xf>
    <xf numFmtId="0" fontId="17" fillId="8" borderId="8" xfId="0" applyFont="1" applyFill="1" applyBorder="1" applyAlignment="1">
      <alignment horizontal="justify" vertical="center" textRotation="255" wrapText="1"/>
    </xf>
    <xf numFmtId="0" fontId="17" fillId="0" borderId="8" xfId="0" applyFont="1" applyFill="1" applyBorder="1" applyAlignment="1">
      <alignment horizontal="justify" vertical="center" wrapText="1"/>
    </xf>
    <xf numFmtId="0" fontId="17" fillId="0" borderId="15" xfId="0" applyFont="1" applyFill="1" applyBorder="1" applyAlignment="1">
      <alignment horizontal="justify" vertical="center" wrapText="1"/>
    </xf>
    <xf numFmtId="0" fontId="16" fillId="0" borderId="8" xfId="0" applyNumberFormat="1" applyFont="1" applyBorder="1" applyAlignment="1">
      <alignment horizontal="justify" vertical="center" wrapText="1"/>
    </xf>
    <xf numFmtId="0" fontId="16" fillId="0" borderId="15" xfId="0" applyNumberFormat="1" applyFont="1" applyBorder="1" applyAlignment="1">
      <alignment vertical="center" wrapText="1"/>
    </xf>
    <xf numFmtId="0" fontId="18" fillId="12" borderId="6" xfId="0" applyFont="1" applyFill="1" applyBorder="1" applyAlignment="1">
      <alignment horizontal="center" vertical="center" wrapText="1"/>
    </xf>
    <xf numFmtId="0" fontId="18" fillId="12" borderId="8" xfId="0" applyFont="1" applyFill="1" applyBorder="1" applyAlignment="1">
      <alignment horizontal="center" vertical="center" wrapText="1"/>
    </xf>
    <xf numFmtId="0" fontId="20" fillId="12" borderId="8" xfId="0" applyFont="1" applyFill="1" applyBorder="1" applyAlignment="1">
      <alignment horizontal="center" vertical="center" wrapText="1"/>
    </xf>
    <xf numFmtId="0" fontId="20" fillId="12" borderId="8" xfId="2" applyFont="1" applyFill="1" applyBorder="1" applyAlignment="1">
      <alignment horizontal="center" vertical="center" wrapText="1"/>
    </xf>
    <xf numFmtId="0" fontId="18" fillId="12" borderId="15" xfId="0" applyFont="1" applyFill="1" applyBorder="1" applyAlignment="1">
      <alignment horizontal="center" vertical="center" wrapText="1"/>
    </xf>
    <xf numFmtId="49" fontId="18" fillId="12" borderId="8" xfId="0" applyNumberFormat="1" applyFont="1" applyFill="1" applyBorder="1" applyAlignment="1">
      <alignment horizontal="center" vertical="center" wrapText="1"/>
    </xf>
    <xf numFmtId="49" fontId="16" fillId="12" borderId="8" xfId="0" applyNumberFormat="1" applyFont="1" applyFill="1" applyBorder="1" applyAlignment="1">
      <alignment horizontal="justify" vertical="center" wrapText="1"/>
    </xf>
    <xf numFmtId="0" fontId="17" fillId="12" borderId="8" xfId="0" applyFont="1" applyFill="1" applyBorder="1" applyAlignment="1">
      <alignment horizontal="justify" vertical="center" wrapText="1"/>
    </xf>
    <xf numFmtId="0" fontId="8" fillId="12" borderId="0" xfId="0" applyFont="1" applyFill="1"/>
    <xf numFmtId="0" fontId="9" fillId="12" borderId="8" xfId="0" applyFont="1" applyFill="1" applyBorder="1" applyAlignment="1">
      <alignment horizontal="justify" vertical="center"/>
    </xf>
    <xf numFmtId="0" fontId="9" fillId="12" borderId="8" xfId="0" applyFont="1" applyFill="1" applyBorder="1" applyAlignment="1">
      <alignment horizontal="justify" vertical="center" wrapText="1"/>
    </xf>
    <xf numFmtId="49" fontId="17" fillId="12" borderId="8" xfId="0" applyNumberFormat="1" applyFont="1" applyFill="1" applyBorder="1" applyAlignment="1">
      <alignment horizontal="justify" vertical="center" wrapText="1"/>
    </xf>
    <xf numFmtId="0" fontId="16" fillId="12" borderId="8" xfId="0" applyFont="1" applyFill="1" applyBorder="1" applyAlignment="1">
      <alignment horizontal="justify" vertical="center"/>
    </xf>
    <xf numFmtId="0" fontId="14" fillId="12" borderId="8" xfId="0" applyFont="1" applyFill="1" applyBorder="1" applyAlignment="1">
      <alignment horizontal="justify" vertical="center"/>
    </xf>
    <xf numFmtId="0" fontId="3" fillId="0" borderId="8" xfId="0" applyFont="1" applyBorder="1" applyAlignment="1">
      <alignment horizontal="justify" vertical="center"/>
    </xf>
    <xf numFmtId="49" fontId="16" fillId="8" borderId="8" xfId="0" applyNumberFormat="1" applyFont="1" applyFill="1" applyBorder="1" applyAlignment="1">
      <alignment horizontal="justify" vertical="center" wrapText="1"/>
    </xf>
    <xf numFmtId="0" fontId="16" fillId="8" borderId="8" xfId="0" applyFont="1" applyFill="1" applyBorder="1" applyAlignment="1">
      <alignment horizontal="justify" vertical="center"/>
    </xf>
    <xf numFmtId="0" fontId="16" fillId="0" borderId="8" xfId="0" applyFont="1" applyBorder="1" applyAlignment="1">
      <alignment horizontal="justify" vertical="center" wrapText="1"/>
    </xf>
    <xf numFmtId="0" fontId="17" fillId="0" borderId="8" xfId="0" applyFont="1" applyFill="1" applyBorder="1" applyAlignment="1">
      <alignment horizontal="justify" vertical="center" wrapText="1"/>
    </xf>
    <xf numFmtId="49" fontId="16" fillId="0" borderId="8" xfId="0" applyNumberFormat="1" applyFont="1" applyBorder="1" applyAlignment="1">
      <alignment horizontal="justify" vertical="center" wrapText="1"/>
    </xf>
    <xf numFmtId="49" fontId="17" fillId="0" borderId="8" xfId="0" applyNumberFormat="1" applyFont="1" applyFill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/>
    </xf>
    <xf numFmtId="0" fontId="9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/>
    </xf>
    <xf numFmtId="49" fontId="16" fillId="0" borderId="8" xfId="0" applyNumberFormat="1" applyFont="1" applyBorder="1" applyAlignment="1">
      <alignment vertical="center" wrapText="1"/>
    </xf>
    <xf numFmtId="49" fontId="17" fillId="0" borderId="8" xfId="0" applyNumberFormat="1" applyFont="1" applyFill="1" applyBorder="1" applyAlignment="1">
      <alignment vertical="center" wrapText="1"/>
    </xf>
    <xf numFmtId="0" fontId="16" fillId="8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 textRotation="255" wrapText="1"/>
    </xf>
    <xf numFmtId="0" fontId="16" fillId="0" borderId="8" xfId="0" applyFont="1" applyBorder="1" applyAlignment="1">
      <alignment vertical="center" wrapText="1"/>
    </xf>
    <xf numFmtId="49" fontId="16" fillId="0" borderId="8" xfId="0" applyNumberFormat="1" applyFont="1" applyBorder="1" applyAlignment="1">
      <alignment horizontal="justify" vertical="center" wrapText="1"/>
    </xf>
    <xf numFmtId="0" fontId="16" fillId="8" borderId="8" xfId="0" applyFont="1" applyFill="1" applyBorder="1" applyAlignment="1">
      <alignment horizontal="justify" vertical="center"/>
    </xf>
    <xf numFmtId="0" fontId="17" fillId="0" borderId="8" xfId="0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justify" vertical="center" textRotation="255" wrapText="1"/>
    </xf>
    <xf numFmtId="0" fontId="3" fillId="0" borderId="8" xfId="0" applyFont="1" applyBorder="1" applyAlignment="1">
      <alignment horizontal="justify" vertical="center"/>
    </xf>
    <xf numFmtId="49" fontId="16" fillId="8" borderId="8" xfId="0" applyNumberFormat="1" applyFont="1" applyFill="1" applyBorder="1" applyAlignment="1">
      <alignment horizontal="justify" vertical="center" wrapText="1"/>
    </xf>
    <xf numFmtId="0" fontId="9" fillId="0" borderId="8" xfId="0" applyFont="1" applyFill="1" applyBorder="1" applyAlignment="1">
      <alignment horizontal="justify" vertical="center" wrapText="1"/>
    </xf>
    <xf numFmtId="0" fontId="14" fillId="12" borderId="8" xfId="0" applyFont="1" applyFill="1" applyBorder="1" applyAlignment="1">
      <alignment horizontal="justify" vertical="center"/>
    </xf>
    <xf numFmtId="49" fontId="17" fillId="0" borderId="8" xfId="0" applyNumberFormat="1" applyFont="1" applyFill="1" applyBorder="1" applyAlignment="1">
      <alignment horizontal="justify" vertical="center" wrapText="1"/>
    </xf>
    <xf numFmtId="49" fontId="16" fillId="0" borderId="8" xfId="0" applyNumberFormat="1" applyFont="1" applyBorder="1" applyAlignment="1">
      <alignment horizontal="justify" vertical="center" wrapText="1"/>
    </xf>
    <xf numFmtId="0" fontId="7" fillId="0" borderId="8" xfId="0" applyNumberFormat="1" applyFont="1" applyFill="1" applyBorder="1" applyAlignment="1">
      <alignment horizontal="justify" vertical="center" textRotation="255" wrapText="1"/>
    </xf>
    <xf numFmtId="0" fontId="15" fillId="12" borderId="8" xfId="0" applyFont="1" applyFill="1" applyBorder="1" applyAlignment="1">
      <alignment horizontal="justify" vertical="center" textRotation="255" wrapText="1"/>
    </xf>
    <xf numFmtId="0" fontId="16" fillId="0" borderId="8" xfId="0" applyFont="1" applyBorder="1" applyAlignment="1">
      <alignment horizontal="justify" vertical="center" wrapText="1"/>
    </xf>
    <xf numFmtId="0" fontId="17" fillId="0" borderId="15" xfId="0" applyFont="1" applyFill="1" applyBorder="1" applyAlignment="1">
      <alignment horizontal="justify" vertical="center" wrapText="1"/>
    </xf>
    <xf numFmtId="0" fontId="17" fillId="0" borderId="6" xfId="0" applyFont="1" applyFill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/>
    </xf>
    <xf numFmtId="0" fontId="9" fillId="0" borderId="8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/>
    </xf>
    <xf numFmtId="49" fontId="17" fillId="0" borderId="15" xfId="0" applyNumberFormat="1" applyFont="1" applyFill="1" applyBorder="1" applyAlignment="1">
      <alignment horizontal="justify" vertical="center" wrapText="1"/>
    </xf>
    <xf numFmtId="49" fontId="16" fillId="0" borderId="8" xfId="0" applyNumberFormat="1" applyFont="1" applyFill="1" applyBorder="1" applyAlignment="1">
      <alignment horizontal="justify" vertical="center" wrapText="1"/>
    </xf>
    <xf numFmtId="0" fontId="16" fillId="8" borderId="8" xfId="0" applyNumberFormat="1" applyFont="1" applyFill="1" applyBorder="1" applyAlignment="1">
      <alignment horizontal="justify" vertical="center"/>
    </xf>
    <xf numFmtId="0" fontId="6" fillId="0" borderId="16" xfId="0" applyFont="1" applyBorder="1" applyAlignment="1">
      <alignment vertical="center" wrapText="1"/>
    </xf>
    <xf numFmtId="0" fontId="9" fillId="0" borderId="8" xfId="0" applyFont="1" applyBorder="1" applyAlignment="1">
      <alignment horizontal="left" vertical="center"/>
    </xf>
    <xf numFmtId="0" fontId="16" fillId="8" borderId="10" xfId="0" applyFont="1" applyFill="1" applyBorder="1" applyAlignment="1">
      <alignment horizontal="justify" vertical="center" wrapText="1"/>
    </xf>
    <xf numFmtId="49" fontId="16" fillId="8" borderId="8" xfId="0" applyNumberFormat="1" applyFont="1" applyFill="1" applyBorder="1" applyAlignment="1">
      <alignment horizontal="justify" vertical="center" wrapText="1"/>
    </xf>
    <xf numFmtId="0" fontId="16" fillId="8" borderId="8" xfId="0" applyFont="1" applyFill="1" applyBorder="1" applyAlignment="1">
      <alignment horizontal="justify" vertical="center"/>
    </xf>
    <xf numFmtId="0" fontId="10" fillId="13" borderId="21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9" fontId="10" fillId="13" borderId="13" xfId="1" applyFont="1" applyFill="1" applyBorder="1" applyAlignment="1">
      <alignment horizontal="center" vertical="center" wrapText="1"/>
    </xf>
    <xf numFmtId="9" fontId="10" fillId="13" borderId="24" xfId="1" applyFont="1" applyFill="1" applyBorder="1" applyAlignment="1">
      <alignment horizontal="center" vertical="center" wrapText="1"/>
    </xf>
    <xf numFmtId="0" fontId="10" fillId="13" borderId="22" xfId="0" applyFont="1" applyFill="1" applyBorder="1" applyAlignment="1">
      <alignment horizontal="center" vertical="center" wrapText="1"/>
    </xf>
    <xf numFmtId="9" fontId="17" fillId="8" borderId="8" xfId="1" applyFont="1" applyFill="1" applyBorder="1" applyAlignment="1">
      <alignment horizontal="justify" vertical="center" wrapText="1"/>
    </xf>
    <xf numFmtId="9" fontId="16" fillId="8" borderId="10" xfId="0" applyNumberFormat="1" applyFont="1" applyFill="1" applyBorder="1" applyAlignment="1">
      <alignment horizontal="justify" vertical="center" wrapText="1"/>
    </xf>
    <xf numFmtId="9" fontId="16" fillId="8" borderId="8" xfId="1" applyFont="1" applyFill="1" applyBorder="1" applyAlignment="1">
      <alignment horizontal="justify" vertical="center" wrapText="1"/>
    </xf>
    <xf numFmtId="0" fontId="16" fillId="8" borderId="7" xfId="0" applyFont="1" applyFill="1" applyBorder="1" applyAlignment="1">
      <alignment horizontal="justify" vertical="center" wrapText="1"/>
    </xf>
    <xf numFmtId="9" fontId="16" fillId="8" borderId="8" xfId="1" applyNumberFormat="1" applyFont="1" applyFill="1" applyBorder="1" applyAlignment="1">
      <alignment horizontal="justify" vertical="center" wrapText="1"/>
    </xf>
    <xf numFmtId="0" fontId="17" fillId="8" borderId="7" xfId="0" applyFont="1" applyFill="1" applyBorder="1" applyAlignment="1">
      <alignment horizontal="justify" vertical="center" wrapText="1"/>
    </xf>
    <xf numFmtId="0" fontId="0" fillId="8" borderId="8" xfId="0" applyFill="1" applyBorder="1" applyAlignment="1">
      <alignment horizontal="justify" vertical="center"/>
    </xf>
    <xf numFmtId="49" fontId="17" fillId="8" borderId="7" xfId="0" applyNumberFormat="1" applyFont="1" applyFill="1" applyBorder="1" applyAlignment="1">
      <alignment horizontal="justify" vertical="center" wrapText="1"/>
    </xf>
    <xf numFmtId="164" fontId="17" fillId="8" borderId="7" xfId="3" applyFont="1" applyFill="1" applyBorder="1" applyAlignment="1">
      <alignment horizontal="justify" vertical="center" wrapText="1"/>
    </xf>
    <xf numFmtId="9" fontId="16" fillId="8" borderId="8" xfId="1" applyFont="1" applyFill="1" applyBorder="1" applyAlignment="1">
      <alignment horizontal="center" vertical="center" wrapText="1"/>
    </xf>
    <xf numFmtId="9" fontId="17" fillId="8" borderId="8" xfId="1" applyFont="1" applyFill="1" applyBorder="1" applyAlignment="1">
      <alignment horizontal="center" vertical="center" wrapText="1"/>
    </xf>
    <xf numFmtId="0" fontId="8" fillId="8" borderId="8" xfId="0" applyFont="1" applyFill="1" applyBorder="1"/>
    <xf numFmtId="9" fontId="16" fillId="8" borderId="10" xfId="1" applyFont="1" applyFill="1" applyBorder="1" applyAlignment="1">
      <alignment horizontal="left" vertical="center" wrapText="1"/>
    </xf>
    <xf numFmtId="9" fontId="17" fillId="8" borderId="8" xfId="1" applyFont="1" applyFill="1" applyBorder="1" applyAlignment="1">
      <alignment horizontal="left" vertical="center" wrapText="1"/>
    </xf>
    <xf numFmtId="9" fontId="16" fillId="8" borderId="10" xfId="1" applyFont="1" applyFill="1" applyBorder="1" applyAlignment="1">
      <alignment horizontal="center" vertical="center" wrapText="1"/>
    </xf>
    <xf numFmtId="9" fontId="16" fillId="8" borderId="8" xfId="1" applyFont="1" applyFill="1" applyBorder="1" applyAlignment="1">
      <alignment horizontal="left" vertical="center" wrapText="1"/>
    </xf>
    <xf numFmtId="9" fontId="16" fillId="8" borderId="10" xfId="0" applyNumberFormat="1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vertical="center"/>
    </xf>
    <xf numFmtId="9" fontId="0" fillId="8" borderId="8" xfId="0" applyNumberFormat="1" applyFont="1" applyFill="1" applyBorder="1" applyAlignment="1">
      <alignment vertical="center" wrapText="1"/>
    </xf>
    <xf numFmtId="9" fontId="0" fillId="8" borderId="8" xfId="0" applyNumberFormat="1" applyFont="1" applyFill="1" applyBorder="1" applyAlignment="1">
      <alignment horizontal="justify" vertical="center" wrapText="1"/>
    </xf>
    <xf numFmtId="9" fontId="17" fillId="8" borderId="8" xfId="1" applyFont="1" applyFill="1" applyBorder="1" applyAlignment="1">
      <alignment horizontal="justify" vertical="center"/>
    </xf>
    <xf numFmtId="0" fontId="17" fillId="8" borderId="8" xfId="0" applyNumberFormat="1" applyFont="1" applyFill="1" applyBorder="1" applyAlignment="1">
      <alignment horizontal="justify" vertical="center" wrapText="1"/>
    </xf>
    <xf numFmtId="0" fontId="11" fillId="8" borderId="9" xfId="0" applyNumberFormat="1" applyFont="1" applyFill="1" applyBorder="1" applyAlignment="1">
      <alignment horizontal="justify" vertical="center" wrapText="1"/>
    </xf>
    <xf numFmtId="0" fontId="10" fillId="10" borderId="21" xfId="0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9" fontId="10" fillId="10" borderId="13" xfId="1" applyFont="1" applyFill="1" applyBorder="1" applyAlignment="1">
      <alignment horizontal="center" vertical="center" wrapText="1"/>
    </xf>
    <xf numFmtId="9" fontId="10" fillId="10" borderId="24" xfId="1" applyFont="1" applyFill="1" applyBorder="1" applyAlignment="1">
      <alignment horizontal="center" vertical="center" wrapText="1"/>
    </xf>
    <xf numFmtId="0" fontId="10" fillId="10" borderId="22" xfId="0" applyFont="1" applyFill="1" applyBorder="1" applyAlignment="1">
      <alignment horizontal="center" vertical="center" wrapText="1"/>
    </xf>
    <xf numFmtId="0" fontId="10" fillId="14" borderId="21" xfId="0" applyFont="1" applyFill="1" applyBorder="1" applyAlignment="1">
      <alignment horizontal="center" vertical="center" wrapText="1"/>
    </xf>
    <xf numFmtId="0" fontId="10" fillId="14" borderId="13" xfId="0" applyFont="1" applyFill="1" applyBorder="1" applyAlignment="1">
      <alignment horizontal="center" vertical="center" wrapText="1"/>
    </xf>
    <xf numFmtId="9" fontId="10" fillId="14" borderId="13" xfId="1" applyFont="1" applyFill="1" applyBorder="1" applyAlignment="1">
      <alignment horizontal="center" vertical="center" wrapText="1"/>
    </xf>
    <xf numFmtId="9" fontId="10" fillId="14" borderId="24" xfId="1" applyFont="1" applyFill="1" applyBorder="1" applyAlignment="1">
      <alignment horizontal="center" vertical="center" wrapText="1"/>
    </xf>
    <xf numFmtId="0" fontId="10" fillId="14" borderId="22" xfId="0" applyFont="1" applyFill="1" applyBorder="1" applyAlignment="1">
      <alignment horizontal="center" vertical="center" wrapText="1"/>
    </xf>
    <xf numFmtId="9" fontId="16" fillId="8" borderId="8" xfId="0" applyNumberFormat="1" applyFont="1" applyFill="1" applyBorder="1" applyAlignment="1">
      <alignment horizontal="justify" vertical="center" wrapText="1"/>
    </xf>
    <xf numFmtId="164" fontId="17" fillId="8" borderId="8" xfId="3" applyFont="1" applyFill="1" applyBorder="1" applyAlignment="1">
      <alignment horizontal="justify" vertical="center" wrapText="1"/>
    </xf>
    <xf numFmtId="0" fontId="16" fillId="8" borderId="2" xfId="0" applyFont="1" applyFill="1" applyBorder="1" applyAlignment="1">
      <alignment horizontal="justify" vertical="center" wrapText="1"/>
    </xf>
    <xf numFmtId="0" fontId="17" fillId="8" borderId="3" xfId="0" applyFont="1" applyFill="1" applyBorder="1" applyAlignment="1">
      <alignment horizontal="justify" vertical="center" wrapText="1"/>
    </xf>
    <xf numFmtId="9" fontId="17" fillId="8" borderId="3" xfId="1" applyFont="1" applyFill="1" applyBorder="1" applyAlignment="1">
      <alignment horizontal="justify" vertical="center" wrapText="1"/>
    </xf>
    <xf numFmtId="0" fontId="11" fillId="8" borderId="12" xfId="0" applyFont="1" applyFill="1" applyBorder="1" applyAlignment="1">
      <alignment horizontal="justify" vertical="center" wrapText="1"/>
    </xf>
    <xf numFmtId="9" fontId="16" fillId="8" borderId="7" xfId="0" applyNumberFormat="1" applyFont="1" applyFill="1" applyBorder="1" applyAlignment="1">
      <alignment horizontal="justify" vertical="center" wrapText="1"/>
    </xf>
    <xf numFmtId="0" fontId="0" fillId="8" borderId="9" xfId="0" applyFill="1" applyBorder="1" applyAlignment="1">
      <alignment horizontal="justify" vertical="center"/>
    </xf>
    <xf numFmtId="9" fontId="16" fillId="8" borderId="7" xfId="1" applyFont="1" applyFill="1" applyBorder="1" applyAlignment="1">
      <alignment horizontal="left" vertical="center" wrapText="1"/>
    </xf>
    <xf numFmtId="9" fontId="16" fillId="8" borderId="7" xfId="1" applyFont="1" applyFill="1" applyBorder="1" applyAlignment="1">
      <alignment horizontal="center" vertical="center" wrapText="1"/>
    </xf>
    <xf numFmtId="9" fontId="16" fillId="8" borderId="7" xfId="0" applyNumberFormat="1" applyFont="1" applyFill="1" applyBorder="1" applyAlignment="1">
      <alignment horizontal="center" vertical="center" wrapText="1"/>
    </xf>
    <xf numFmtId="0" fontId="0" fillId="8" borderId="7" xfId="0" applyFill="1" applyBorder="1" applyAlignment="1">
      <alignment horizontal="justify" vertical="center"/>
    </xf>
    <xf numFmtId="16" fontId="16" fillId="8" borderId="7" xfId="0" applyNumberFormat="1" applyFont="1" applyFill="1" applyBorder="1" applyAlignment="1">
      <alignment horizontal="justify" vertical="center" wrapText="1"/>
    </xf>
    <xf numFmtId="0" fontId="16" fillId="8" borderId="7" xfId="0" applyFont="1" applyFill="1" applyBorder="1" applyAlignment="1">
      <alignment vertical="center" wrapText="1"/>
    </xf>
    <xf numFmtId="9" fontId="17" fillId="8" borderId="7" xfId="1" applyFont="1" applyFill="1" applyBorder="1" applyAlignment="1">
      <alignment horizontal="justify" vertical="center" wrapText="1"/>
    </xf>
    <xf numFmtId="0" fontId="16" fillId="8" borderId="4" xfId="0" applyFont="1" applyFill="1" applyBorder="1" applyAlignment="1">
      <alignment horizontal="justify" vertical="center" wrapText="1"/>
    </xf>
    <xf numFmtId="0" fontId="17" fillId="8" borderId="5" xfId="0" applyFont="1" applyFill="1" applyBorder="1" applyAlignment="1">
      <alignment horizontal="justify" vertical="center" wrapText="1"/>
    </xf>
    <xf numFmtId="9" fontId="17" fillId="8" borderId="5" xfId="1" applyFont="1" applyFill="1" applyBorder="1" applyAlignment="1">
      <alignment horizontal="justify" vertical="center" wrapText="1"/>
    </xf>
    <xf numFmtId="0" fontId="3" fillId="8" borderId="11" xfId="0" applyFont="1" applyFill="1" applyBorder="1" applyAlignment="1">
      <alignment horizontal="justify" vertical="center" wrapText="1"/>
    </xf>
    <xf numFmtId="0" fontId="16" fillId="8" borderId="25" xfId="0" applyFont="1" applyFill="1" applyBorder="1" applyAlignment="1">
      <alignment horizontal="justify" vertical="center" wrapText="1"/>
    </xf>
    <xf numFmtId="0" fontId="17" fillId="8" borderId="10" xfId="0" applyFont="1" applyFill="1" applyBorder="1" applyAlignment="1">
      <alignment horizontal="justify" vertical="center" wrapText="1"/>
    </xf>
    <xf numFmtId="49" fontId="17" fillId="8" borderId="10" xfId="0" applyNumberFormat="1" applyFont="1" applyFill="1" applyBorder="1" applyAlignment="1">
      <alignment horizontal="justify" vertical="center" wrapText="1"/>
    </xf>
    <xf numFmtId="164" fontId="17" fillId="8" borderId="10" xfId="3" applyFont="1" applyFill="1" applyBorder="1" applyAlignment="1">
      <alignment horizontal="justify" vertical="center" wrapText="1"/>
    </xf>
    <xf numFmtId="0" fontId="0" fillId="8" borderId="10" xfId="0" applyFill="1" applyBorder="1" applyAlignment="1">
      <alignment horizontal="justify" vertical="center"/>
    </xf>
    <xf numFmtId="16" fontId="16" fillId="8" borderId="10" xfId="0" applyNumberFormat="1" applyFont="1" applyFill="1" applyBorder="1" applyAlignment="1">
      <alignment horizontal="justify" vertical="center" wrapText="1"/>
    </xf>
    <xf numFmtId="0" fontId="16" fillId="8" borderId="10" xfId="0" applyFont="1" applyFill="1" applyBorder="1" applyAlignment="1">
      <alignment vertical="center" wrapText="1"/>
    </xf>
    <xf numFmtId="9" fontId="17" fillId="8" borderId="10" xfId="1" applyFont="1" applyFill="1" applyBorder="1" applyAlignment="1">
      <alignment horizontal="justify" vertical="center" wrapText="1"/>
    </xf>
    <xf numFmtId="0" fontId="16" fillId="8" borderId="26" xfId="0" applyFont="1" applyFill="1" applyBorder="1" applyAlignment="1">
      <alignment horizontal="justify" vertical="center" wrapText="1"/>
    </xf>
    <xf numFmtId="0" fontId="17" fillId="0" borderId="20" xfId="0" applyFont="1" applyFill="1" applyBorder="1" applyAlignment="1">
      <alignment horizontal="justify" vertical="center" wrapText="1"/>
    </xf>
    <xf numFmtId="0" fontId="17" fillId="0" borderId="19" xfId="0" applyFont="1" applyFill="1" applyBorder="1" applyAlignment="1">
      <alignment horizontal="justify" vertical="center" wrapText="1"/>
    </xf>
    <xf numFmtId="0" fontId="16" fillId="8" borderId="19" xfId="0" applyFont="1" applyFill="1" applyBorder="1" applyAlignment="1">
      <alignment horizontal="justify" vertical="center" wrapText="1"/>
    </xf>
    <xf numFmtId="0" fontId="17" fillId="8" borderId="19" xfId="0" applyFont="1" applyFill="1" applyBorder="1" applyAlignment="1">
      <alignment horizontal="justify" vertical="center" wrapText="1"/>
    </xf>
    <xf numFmtId="0" fontId="17" fillId="0" borderId="19" xfId="0" applyFont="1" applyFill="1" applyBorder="1" applyAlignment="1">
      <alignment horizontal="left" vertical="center" wrapText="1"/>
    </xf>
    <xf numFmtId="49" fontId="17" fillId="0" borderId="19" xfId="0" applyNumberFormat="1" applyFont="1" applyFill="1" applyBorder="1" applyAlignment="1">
      <alignment horizontal="justify" vertical="center" wrapText="1"/>
    </xf>
    <xf numFmtId="0" fontId="0" fillId="8" borderId="0" xfId="0" applyFill="1"/>
    <xf numFmtId="0" fontId="0" fillId="8" borderId="0" xfId="0" applyFont="1" applyFill="1"/>
    <xf numFmtId="0" fontId="0" fillId="8" borderId="0" xfId="0" applyFont="1" applyFill="1" applyAlignment="1">
      <alignment horizontal="center"/>
    </xf>
    <xf numFmtId="0" fontId="5" fillId="8" borderId="0" xfId="0" applyFont="1" applyFill="1"/>
    <xf numFmtId="0" fontId="10" fillId="6" borderId="5" xfId="0" applyFont="1" applyFill="1" applyBorder="1" applyAlignment="1">
      <alignment vertical="center" textRotation="255"/>
    </xf>
    <xf numFmtId="0" fontId="12" fillId="0" borderId="6" xfId="0" applyFont="1" applyFill="1" applyBorder="1" applyAlignment="1">
      <alignment vertical="center" textRotation="255"/>
    </xf>
    <xf numFmtId="0" fontId="13" fillId="0" borderId="8" xfId="0" applyFont="1" applyFill="1" applyBorder="1" applyAlignment="1">
      <alignment vertical="center" textRotation="255" wrapText="1"/>
    </xf>
    <xf numFmtId="0" fontId="12" fillId="0" borderId="8" xfId="0" applyFont="1" applyFill="1" applyBorder="1" applyAlignment="1">
      <alignment vertical="center" textRotation="255"/>
    </xf>
    <xf numFmtId="0" fontId="7" fillId="0" borderId="8" xfId="0" applyFont="1" applyFill="1" applyBorder="1" applyAlignment="1">
      <alignment vertical="center" textRotation="255"/>
    </xf>
    <xf numFmtId="0" fontId="7" fillId="0" borderId="15" xfId="0" applyFont="1" applyFill="1" applyBorder="1" applyAlignment="1">
      <alignment vertical="center" textRotation="255" wrapText="1"/>
    </xf>
    <xf numFmtId="0" fontId="15" fillId="12" borderId="8" xfId="0" applyFont="1" applyFill="1" applyBorder="1" applyAlignment="1">
      <alignment vertical="center" textRotation="255" wrapText="1"/>
    </xf>
    <xf numFmtId="0" fontId="7" fillId="0" borderId="8" xfId="0" applyNumberFormat="1" applyFont="1" applyFill="1" applyBorder="1" applyAlignment="1">
      <alignment vertical="center" textRotation="255" wrapText="1"/>
    </xf>
    <xf numFmtId="0" fontId="4" fillId="0" borderId="0" xfId="0" applyFont="1" applyAlignment="1"/>
    <xf numFmtId="0" fontId="10" fillId="7" borderId="5" xfId="0" applyFont="1" applyFill="1" applyBorder="1" applyAlignment="1">
      <alignment vertical="center" textRotation="255"/>
    </xf>
    <xf numFmtId="0" fontId="12" fillId="8" borderId="8" xfId="0" applyFont="1" applyFill="1" applyBorder="1" applyAlignment="1">
      <alignment vertical="center" textRotation="255"/>
    </xf>
    <xf numFmtId="0" fontId="8" fillId="0" borderId="8" xfId="0" applyFont="1" applyBorder="1"/>
    <xf numFmtId="0" fontId="18" fillId="8" borderId="6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20" fillId="8" borderId="8" xfId="2" applyFont="1" applyFill="1" applyBorder="1" applyAlignment="1">
      <alignment horizontal="center" vertical="center" wrapText="1"/>
    </xf>
    <xf numFmtId="0" fontId="18" fillId="8" borderId="15" xfId="0" applyFont="1" applyFill="1" applyBorder="1" applyAlignment="1">
      <alignment horizontal="center" vertical="center" wrapText="1"/>
    </xf>
    <xf numFmtId="9" fontId="16" fillId="8" borderId="8" xfId="1" applyFont="1" applyFill="1" applyBorder="1" applyAlignment="1">
      <alignment horizontal="left" vertical="center" wrapText="1"/>
    </xf>
    <xf numFmtId="0" fontId="17" fillId="0" borderId="8" xfId="0" applyNumberFormat="1" applyFont="1" applyFill="1" applyBorder="1" applyAlignment="1">
      <alignment horizontal="justify" vertical="center" wrapText="1"/>
    </xf>
    <xf numFmtId="0" fontId="7" fillId="0" borderId="8" xfId="2" applyFont="1" applyFill="1" applyBorder="1" applyAlignment="1">
      <alignment vertical="center" textRotation="255" wrapText="1"/>
    </xf>
    <xf numFmtId="0" fontId="17" fillId="0" borderId="8" xfId="2" applyFont="1" applyFill="1" applyBorder="1" applyAlignment="1">
      <alignment horizontal="justify" vertical="center" wrapText="1"/>
    </xf>
    <xf numFmtId="49" fontId="17" fillId="0" borderId="15" xfId="0" applyNumberFormat="1" applyFont="1" applyFill="1" applyBorder="1" applyAlignment="1">
      <alignment horizontal="justify" vertical="center" wrapText="1"/>
    </xf>
    <xf numFmtId="49" fontId="17" fillId="0" borderId="6" xfId="0" applyNumberFormat="1" applyFont="1" applyFill="1" applyBorder="1" applyAlignment="1">
      <alignment horizontal="justify" vertical="center" wrapText="1"/>
    </xf>
    <xf numFmtId="49" fontId="16" fillId="0" borderId="8" xfId="0" applyNumberFormat="1" applyFont="1" applyBorder="1" applyAlignment="1">
      <alignment horizontal="justify" vertical="center" wrapText="1"/>
    </xf>
    <xf numFmtId="0" fontId="7" fillId="0" borderId="8" xfId="0" applyNumberFormat="1" applyFont="1" applyFill="1" applyBorder="1" applyAlignment="1">
      <alignment vertical="center" textRotation="255" wrapText="1"/>
    </xf>
    <xf numFmtId="0" fontId="17" fillId="8" borderId="8" xfId="2" applyFont="1" applyFill="1" applyBorder="1" applyAlignment="1">
      <alignment horizontal="justify" vertical="center"/>
    </xf>
    <xf numFmtId="0" fontId="16" fillId="8" borderId="8" xfId="0" applyFont="1" applyFill="1" applyBorder="1" applyAlignment="1">
      <alignment horizontal="justify" vertical="center"/>
    </xf>
    <xf numFmtId="0" fontId="16" fillId="8" borderId="8" xfId="0" applyFont="1" applyFill="1" applyBorder="1" applyAlignment="1">
      <alignment horizontal="left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left" vertical="center" wrapText="1"/>
    </xf>
    <xf numFmtId="9" fontId="16" fillId="8" borderId="10" xfId="0" applyNumberFormat="1" applyFont="1" applyFill="1" applyBorder="1" applyAlignment="1">
      <alignment horizontal="left" vertical="center" wrapText="1"/>
    </xf>
    <xf numFmtId="0" fontId="3" fillId="8" borderId="9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/>
    </xf>
    <xf numFmtId="49" fontId="17" fillId="0" borderId="8" xfId="0" applyNumberFormat="1" applyFont="1" applyFill="1" applyBorder="1" applyAlignment="1">
      <alignment horizontal="justify" vertical="center" wrapText="1"/>
    </xf>
    <xf numFmtId="0" fontId="9" fillId="0" borderId="8" xfId="0" applyFont="1" applyFill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/>
    </xf>
    <xf numFmtId="0" fontId="9" fillId="0" borderId="6" xfId="0" applyFont="1" applyBorder="1" applyAlignment="1">
      <alignment horizontal="justify" vertical="center"/>
    </xf>
    <xf numFmtId="0" fontId="7" fillId="0" borderId="8" xfId="0" applyFont="1" applyFill="1" applyBorder="1" applyAlignment="1">
      <alignment vertical="center" textRotation="255" wrapText="1"/>
    </xf>
    <xf numFmtId="0" fontId="16" fillId="8" borderId="8" xfId="0" applyNumberFormat="1" applyFont="1" applyFill="1" applyBorder="1" applyAlignment="1">
      <alignment horizontal="justify" vertical="center"/>
    </xf>
    <xf numFmtId="0" fontId="3" fillId="0" borderId="8" xfId="0" applyFont="1" applyBorder="1" applyAlignment="1">
      <alignment horizontal="justify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justify" vertical="center"/>
    </xf>
    <xf numFmtId="0" fontId="16" fillId="0" borderId="8" xfId="0" applyFont="1" applyFill="1" applyBorder="1" applyAlignment="1">
      <alignment horizontal="justify" vertical="center"/>
    </xf>
    <xf numFmtId="0" fontId="17" fillId="8" borderId="8" xfId="0" applyFont="1" applyFill="1" applyBorder="1" applyAlignment="1">
      <alignment horizontal="justify" vertical="center"/>
    </xf>
    <xf numFmtId="0" fontId="10" fillId="12" borderId="13" xfId="0" applyFont="1" applyFill="1" applyBorder="1" applyAlignment="1">
      <alignment horizontal="center" vertical="center" wrapText="1"/>
    </xf>
    <xf numFmtId="0" fontId="10" fillId="12" borderId="14" xfId="0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justify" vertical="center" wrapText="1"/>
    </xf>
    <xf numFmtId="49" fontId="10" fillId="3" borderId="5" xfId="0" applyNumberFormat="1" applyFont="1" applyFill="1" applyBorder="1" applyAlignment="1">
      <alignment horizontal="justify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24" fillId="13" borderId="23" xfId="0" applyFont="1" applyFill="1" applyBorder="1" applyAlignment="1">
      <alignment horizontal="center" wrapText="1"/>
    </xf>
    <xf numFmtId="0" fontId="24" fillId="13" borderId="16" xfId="0" applyFont="1" applyFill="1" applyBorder="1" applyAlignment="1">
      <alignment horizontal="center"/>
    </xf>
    <xf numFmtId="0" fontId="24" fillId="13" borderId="18" xfId="0" applyFont="1" applyFill="1" applyBorder="1" applyAlignment="1">
      <alignment horizontal="center"/>
    </xf>
    <xf numFmtId="0" fontId="24" fillId="14" borderId="23" xfId="0" applyFont="1" applyFill="1" applyBorder="1" applyAlignment="1">
      <alignment horizontal="center" wrapText="1"/>
    </xf>
    <xf numFmtId="0" fontId="24" fillId="14" borderId="16" xfId="0" applyFont="1" applyFill="1" applyBorder="1" applyAlignment="1">
      <alignment horizontal="center"/>
    </xf>
    <xf numFmtId="0" fontId="24" fillId="14" borderId="18" xfId="0" applyFont="1" applyFill="1" applyBorder="1" applyAlignment="1">
      <alignment horizontal="center"/>
    </xf>
    <xf numFmtId="0" fontId="24" fillId="10" borderId="23" xfId="0" applyFont="1" applyFill="1" applyBorder="1" applyAlignment="1">
      <alignment horizontal="center" wrapText="1"/>
    </xf>
    <xf numFmtId="0" fontId="24" fillId="10" borderId="16" xfId="0" applyFont="1" applyFill="1" applyBorder="1" applyAlignment="1">
      <alignment horizontal="center"/>
    </xf>
    <xf numFmtId="0" fontId="24" fillId="10" borderId="18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justify" vertical="center" wrapText="1"/>
    </xf>
    <xf numFmtId="0" fontId="14" fillId="12" borderId="8" xfId="0" applyFont="1" applyFill="1" applyBorder="1" applyAlignment="1">
      <alignment horizontal="justify" vertical="center"/>
    </xf>
    <xf numFmtId="0" fontId="15" fillId="12" borderId="8" xfId="0" applyFont="1" applyFill="1" applyBorder="1" applyAlignment="1">
      <alignment vertical="center" textRotation="255" wrapText="1"/>
    </xf>
    <xf numFmtId="0" fontId="16" fillId="0" borderId="8" xfId="0" applyFont="1" applyBorder="1" applyAlignment="1">
      <alignment horizontal="justify" vertical="center" wrapText="1"/>
    </xf>
    <xf numFmtId="9" fontId="16" fillId="8" borderId="7" xfId="0" applyNumberFormat="1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justify" vertical="center" wrapText="1"/>
    </xf>
    <xf numFmtId="0" fontId="17" fillId="0" borderId="6" xfId="0" applyFont="1" applyFill="1" applyBorder="1" applyAlignment="1">
      <alignment horizontal="justify" vertical="center" wrapText="1"/>
    </xf>
    <xf numFmtId="49" fontId="16" fillId="8" borderId="8" xfId="0" applyNumberFormat="1" applyFont="1" applyFill="1" applyBorder="1" applyAlignment="1">
      <alignment horizontal="justify" vertical="center" wrapText="1"/>
    </xf>
    <xf numFmtId="49" fontId="10" fillId="3" borderId="3" xfId="0" applyNumberFormat="1" applyFont="1" applyFill="1" applyBorder="1" applyAlignment="1">
      <alignment horizontal="center" vertical="center"/>
    </xf>
    <xf numFmtId="49" fontId="10" fillId="3" borderId="5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justify" vertical="center" textRotation="255"/>
    </xf>
    <xf numFmtId="0" fontId="17" fillId="0" borderId="8" xfId="0" applyFont="1" applyFill="1" applyBorder="1" applyAlignment="1">
      <alignment horizontal="justify" vertical="center" textRotation="255" wrapText="1"/>
    </xf>
    <xf numFmtId="0" fontId="14" fillId="0" borderId="8" xfId="0" applyFont="1" applyFill="1" applyBorder="1" applyAlignment="1">
      <alignment horizontal="justify" vertical="center"/>
    </xf>
    <xf numFmtId="0" fontId="6" fillId="0" borderId="16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left" vertical="center" wrapText="1"/>
    </xf>
    <xf numFmtId="49" fontId="10" fillId="3" borderId="5" xfId="0" applyNumberFormat="1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center" vertical="center" wrapText="1"/>
    </xf>
    <xf numFmtId="49" fontId="10" fillId="3" borderId="5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vertical="center" textRotation="255" wrapText="1"/>
    </xf>
    <xf numFmtId="49" fontId="16" fillId="0" borderId="8" xfId="0" applyNumberFormat="1" applyFont="1" applyFill="1" applyBorder="1" applyAlignment="1">
      <alignment horizontal="justify" vertical="center" wrapText="1"/>
    </xf>
    <xf numFmtId="0" fontId="15" fillId="12" borderId="8" xfId="0" applyFont="1" applyFill="1" applyBorder="1" applyAlignment="1">
      <alignment horizontal="justify" vertical="center" textRotation="255" wrapText="1"/>
    </xf>
    <xf numFmtId="0" fontId="7" fillId="0" borderId="8" xfId="0" applyFont="1" applyFill="1" applyBorder="1" applyAlignment="1">
      <alignment horizontal="justify" vertical="center" textRotation="255" wrapText="1"/>
    </xf>
    <xf numFmtId="0" fontId="15" fillId="0" borderId="8" xfId="0" applyFont="1" applyFill="1" applyBorder="1" applyAlignment="1">
      <alignment horizontal="justify" vertical="center" textRotation="255" wrapText="1"/>
    </xf>
    <xf numFmtId="0" fontId="7" fillId="0" borderId="8" xfId="2" applyFont="1" applyFill="1" applyBorder="1" applyAlignment="1">
      <alignment horizontal="justify" vertical="center" textRotation="255" wrapText="1"/>
    </xf>
    <xf numFmtId="0" fontId="7" fillId="0" borderId="8" xfId="0" applyNumberFormat="1" applyFont="1" applyFill="1" applyBorder="1" applyAlignment="1">
      <alignment horizontal="justify" vertical="center" textRotation="255" wrapText="1"/>
    </xf>
  </cellXfs>
  <cellStyles count="4">
    <cellStyle name="Celda de comprobación" xfId="2" builtinId="23"/>
    <cellStyle name="Moneda" xfId="3" builtinId="4"/>
    <cellStyle name="Normal" xfId="0" builtinId="0"/>
    <cellStyle name="Porcentaje" xfId="1" builtinId="5"/>
  </cellStyles>
  <dxfs count="36"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155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119062</xdr:colOff>
      <xdr:row>0</xdr:row>
      <xdr:rowOff>107155</xdr:rowOff>
    </xdr:from>
    <xdr:to>
      <xdr:col>16</xdr:col>
      <xdr:colOff>1334218</xdr:colOff>
      <xdr:row>0</xdr:row>
      <xdr:rowOff>1559718</xdr:rowOff>
    </xdr:to>
    <xdr:pic>
      <xdr:nvPicPr>
        <xdr:cNvPr id="2" name="4 Imagen" descr="Inici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1656" y="107155"/>
          <a:ext cx="1215156" cy="1452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107155</xdr:rowOff>
    </xdr:from>
    <xdr:to>
      <xdr:col>1</xdr:col>
      <xdr:colOff>1297780</xdr:colOff>
      <xdr:row>0</xdr:row>
      <xdr:rowOff>1535906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6604" t="11503" r="6222" b="13152"/>
        <a:stretch/>
      </xdr:blipFill>
      <xdr:spPr bwMode="auto">
        <a:xfrm>
          <a:off x="0" y="107155"/>
          <a:ext cx="2750343" cy="14287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119062</xdr:colOff>
      <xdr:row>0</xdr:row>
      <xdr:rowOff>107155</xdr:rowOff>
    </xdr:from>
    <xdr:to>
      <xdr:col>16</xdr:col>
      <xdr:colOff>1334218</xdr:colOff>
      <xdr:row>0</xdr:row>
      <xdr:rowOff>1559718</xdr:rowOff>
    </xdr:to>
    <xdr:pic>
      <xdr:nvPicPr>
        <xdr:cNvPr id="2" name="4 Imagen" descr="Inici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6037" y="107155"/>
          <a:ext cx="1215156" cy="1452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107155</xdr:rowOff>
    </xdr:from>
    <xdr:to>
      <xdr:col>1</xdr:col>
      <xdr:colOff>1297780</xdr:colOff>
      <xdr:row>0</xdr:row>
      <xdr:rowOff>1333498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6604" t="11503" r="6222" b="13152"/>
        <a:stretch/>
      </xdr:blipFill>
      <xdr:spPr bwMode="auto">
        <a:xfrm>
          <a:off x="0" y="107155"/>
          <a:ext cx="2755105" cy="122634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119062</xdr:colOff>
      <xdr:row>0</xdr:row>
      <xdr:rowOff>107155</xdr:rowOff>
    </xdr:from>
    <xdr:to>
      <xdr:col>16</xdr:col>
      <xdr:colOff>1334218</xdr:colOff>
      <xdr:row>0</xdr:row>
      <xdr:rowOff>1559718</xdr:rowOff>
    </xdr:to>
    <xdr:pic>
      <xdr:nvPicPr>
        <xdr:cNvPr id="2" name="4 Imagen" descr="Inici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6037" y="107155"/>
          <a:ext cx="1215156" cy="1452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107155</xdr:rowOff>
    </xdr:from>
    <xdr:to>
      <xdr:col>1</xdr:col>
      <xdr:colOff>1297780</xdr:colOff>
      <xdr:row>0</xdr:row>
      <xdr:rowOff>1333498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6604" t="11503" r="6222" b="13152"/>
        <a:stretch/>
      </xdr:blipFill>
      <xdr:spPr bwMode="auto">
        <a:xfrm>
          <a:off x="0" y="107155"/>
          <a:ext cx="2755105" cy="122634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65"/>
  <sheetViews>
    <sheetView tabSelected="1" zoomScale="30" zoomScaleNormal="30" zoomScaleSheetLayoutView="30" zoomScalePageLayoutView="10" workbookViewId="0">
      <pane ySplit="1" topLeftCell="A2" activePane="bottomLeft" state="frozen"/>
      <selection pane="bottomLeft" activeCell="M7" sqref="M7"/>
    </sheetView>
  </sheetViews>
  <sheetFormatPr baseColWidth="10" defaultRowHeight="14.4" x14ac:dyDescent="0.3"/>
  <cols>
    <col min="1" max="1" width="21.88671875" customWidth="1"/>
    <col min="2" max="2" width="29" customWidth="1"/>
    <col min="3" max="3" width="25.109375" style="4" customWidth="1"/>
    <col min="4" max="4" width="23.109375" style="5" customWidth="1"/>
    <col min="5" max="6" width="7.44140625" customWidth="1"/>
    <col min="7" max="7" width="3.109375" customWidth="1"/>
    <col min="8" max="8" width="7.44140625" style="219" customWidth="1"/>
    <col min="9" max="9" width="39.33203125" style="4" customWidth="1"/>
    <col min="10" max="11" width="6.33203125" customWidth="1"/>
    <col min="12" max="12" width="4" hidden="1" customWidth="1"/>
    <col min="13" max="13" width="6.33203125" style="219" customWidth="1"/>
    <col min="14" max="14" width="17.5546875" customWidth="1"/>
    <col min="15" max="15" width="31.88671875" style="4" customWidth="1"/>
    <col min="16" max="16" width="33.44140625" customWidth="1"/>
    <col min="17" max="17" width="22.109375" customWidth="1"/>
    <col min="18" max="18" width="31.6640625" customWidth="1"/>
    <col min="19" max="19" width="28.88671875" customWidth="1"/>
    <col min="20" max="20" width="20.44140625" style="1" customWidth="1"/>
    <col min="21" max="21" width="25.109375" style="1" customWidth="1"/>
    <col min="22" max="22" width="39.88671875" customWidth="1"/>
    <col min="23" max="23" width="31.6640625" customWidth="1"/>
    <col min="24" max="24" width="28.88671875" customWidth="1"/>
    <col min="25" max="25" width="20.44140625" style="1" customWidth="1"/>
    <col min="26" max="26" width="25.109375" style="1" customWidth="1"/>
    <col min="27" max="27" width="39.88671875" customWidth="1"/>
    <col min="28" max="28" width="31.6640625" customWidth="1"/>
    <col min="29" max="29" width="28.88671875" customWidth="1"/>
    <col min="30" max="30" width="20.44140625" style="1" customWidth="1"/>
    <col min="31" max="31" width="25.109375" style="1" customWidth="1"/>
    <col min="32" max="32" width="39.88671875" customWidth="1"/>
    <col min="33" max="257" width="11.44140625" style="207"/>
  </cols>
  <sheetData>
    <row r="1" spans="1:257" ht="134.25" customHeight="1" thickBot="1" x14ac:dyDescent="0.35">
      <c r="B1" s="286" t="s">
        <v>258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130"/>
      <c r="R1" s="18"/>
      <c r="S1" s="18"/>
      <c r="T1" s="19"/>
      <c r="U1" s="19"/>
      <c r="V1" s="18"/>
      <c r="W1" s="18"/>
      <c r="X1" s="18"/>
      <c r="Y1" s="19"/>
      <c r="Z1" s="19"/>
      <c r="AA1" s="18"/>
      <c r="AB1" s="18"/>
      <c r="AC1" s="18"/>
      <c r="AD1" s="19"/>
      <c r="AE1" s="19"/>
      <c r="AF1" s="18"/>
    </row>
    <row r="2" spans="1:257" s="10" customFormat="1" ht="43.5" customHeight="1" thickBot="1" x14ac:dyDescent="0.35">
      <c r="A2" s="251" t="s">
        <v>0</v>
      </c>
      <c r="B2" s="287" t="s">
        <v>1</v>
      </c>
      <c r="C2" s="292" t="s">
        <v>2</v>
      </c>
      <c r="D2" s="289" t="s">
        <v>158</v>
      </c>
      <c r="E2" s="291" t="s">
        <v>3</v>
      </c>
      <c r="F2" s="291"/>
      <c r="G2" s="291"/>
      <c r="H2" s="291"/>
      <c r="I2" s="281" t="s">
        <v>4</v>
      </c>
      <c r="J2" s="294" t="s">
        <v>5</v>
      </c>
      <c r="K2" s="294"/>
      <c r="L2" s="294"/>
      <c r="M2" s="294"/>
      <c r="N2" s="262" t="s">
        <v>6</v>
      </c>
      <c r="O2" s="258" t="s">
        <v>7</v>
      </c>
      <c r="P2" s="256" t="s">
        <v>55</v>
      </c>
      <c r="Q2" s="260" t="s">
        <v>8</v>
      </c>
      <c r="R2" s="264" t="s">
        <v>254</v>
      </c>
      <c r="S2" s="265"/>
      <c r="T2" s="265"/>
      <c r="U2" s="265"/>
      <c r="V2" s="266"/>
      <c r="W2" s="267" t="s">
        <v>257</v>
      </c>
      <c r="X2" s="268"/>
      <c r="Y2" s="268"/>
      <c r="Z2" s="268"/>
      <c r="AA2" s="269"/>
      <c r="AB2" s="270" t="s">
        <v>257</v>
      </c>
      <c r="AC2" s="271"/>
      <c r="AD2" s="271"/>
      <c r="AE2" s="271"/>
      <c r="AF2" s="272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  <c r="DE2" s="208"/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8"/>
      <c r="DQ2" s="208"/>
      <c r="DR2" s="208"/>
      <c r="DS2" s="208"/>
      <c r="DT2" s="208"/>
      <c r="DU2" s="208"/>
      <c r="DV2" s="208"/>
      <c r="DW2" s="208"/>
      <c r="DX2" s="208"/>
      <c r="DY2" s="208"/>
      <c r="DZ2" s="208"/>
      <c r="EA2" s="208"/>
      <c r="EB2" s="208"/>
      <c r="EC2" s="208"/>
      <c r="ED2" s="208"/>
      <c r="EE2" s="208"/>
      <c r="EF2" s="208"/>
      <c r="EG2" s="208"/>
      <c r="EH2" s="208"/>
      <c r="EI2" s="208"/>
      <c r="EJ2" s="208"/>
      <c r="EK2" s="208"/>
      <c r="EL2" s="208"/>
      <c r="EM2" s="208"/>
      <c r="EN2" s="208"/>
      <c r="EO2" s="208"/>
      <c r="EP2" s="208"/>
      <c r="EQ2" s="208"/>
      <c r="ER2" s="208"/>
      <c r="ES2" s="208"/>
      <c r="ET2" s="208"/>
      <c r="EU2" s="208"/>
      <c r="EV2" s="208"/>
      <c r="EW2" s="208"/>
      <c r="EX2" s="208"/>
      <c r="EY2" s="208"/>
      <c r="EZ2" s="208"/>
      <c r="FA2" s="208"/>
      <c r="FB2" s="208"/>
      <c r="FC2" s="208"/>
      <c r="FD2" s="208"/>
      <c r="FE2" s="208"/>
      <c r="FF2" s="208"/>
      <c r="FG2" s="208"/>
      <c r="FH2" s="208"/>
      <c r="FI2" s="208"/>
      <c r="FJ2" s="208"/>
      <c r="FK2" s="208"/>
      <c r="FL2" s="208"/>
      <c r="FM2" s="208"/>
      <c r="FN2" s="208"/>
      <c r="FO2" s="208"/>
      <c r="FP2" s="208"/>
      <c r="FQ2" s="208"/>
      <c r="FR2" s="208"/>
      <c r="FS2" s="208"/>
      <c r="FT2" s="208"/>
      <c r="FU2" s="208"/>
      <c r="FV2" s="208"/>
      <c r="FW2" s="208"/>
      <c r="FX2" s="208"/>
      <c r="FY2" s="208"/>
      <c r="FZ2" s="208"/>
      <c r="GA2" s="208"/>
      <c r="GB2" s="208"/>
      <c r="GC2" s="208"/>
      <c r="GD2" s="208"/>
      <c r="GE2" s="208"/>
      <c r="GF2" s="208"/>
      <c r="GG2" s="208"/>
      <c r="GH2" s="208"/>
      <c r="GI2" s="208"/>
      <c r="GJ2" s="208"/>
      <c r="GK2" s="208"/>
      <c r="GL2" s="208"/>
      <c r="GM2" s="208"/>
      <c r="GN2" s="208"/>
      <c r="GO2" s="208"/>
      <c r="GP2" s="208"/>
      <c r="GQ2" s="208"/>
      <c r="GR2" s="208"/>
      <c r="GS2" s="208"/>
      <c r="GT2" s="208"/>
      <c r="GU2" s="208"/>
      <c r="GV2" s="208"/>
      <c r="GW2" s="208"/>
      <c r="GX2" s="208"/>
      <c r="GY2" s="208"/>
      <c r="GZ2" s="208"/>
      <c r="HA2" s="208"/>
      <c r="HB2" s="208"/>
      <c r="HC2" s="208"/>
      <c r="HD2" s="208"/>
      <c r="HE2" s="208"/>
      <c r="HF2" s="208"/>
      <c r="HG2" s="208"/>
      <c r="HH2" s="208"/>
      <c r="HI2" s="208"/>
      <c r="HJ2" s="208"/>
      <c r="HK2" s="208"/>
      <c r="HL2" s="208"/>
      <c r="HM2" s="208"/>
      <c r="HN2" s="208"/>
      <c r="HO2" s="208"/>
      <c r="HP2" s="208"/>
      <c r="HQ2" s="208"/>
      <c r="HR2" s="208"/>
      <c r="HS2" s="208"/>
      <c r="HT2" s="208"/>
      <c r="HU2" s="208"/>
      <c r="HV2" s="208"/>
      <c r="HW2" s="208"/>
      <c r="HX2" s="208"/>
      <c r="HY2" s="208"/>
      <c r="HZ2" s="208"/>
      <c r="IA2" s="208"/>
      <c r="IB2" s="208"/>
      <c r="IC2" s="208"/>
      <c r="ID2" s="208"/>
      <c r="IE2" s="208"/>
      <c r="IF2" s="208"/>
      <c r="IG2" s="208"/>
      <c r="IH2" s="208"/>
      <c r="II2" s="208"/>
      <c r="IJ2" s="208"/>
      <c r="IK2" s="208"/>
      <c r="IL2" s="208"/>
      <c r="IM2" s="208"/>
      <c r="IN2" s="208"/>
      <c r="IO2" s="208"/>
      <c r="IP2" s="208"/>
      <c r="IQ2" s="208"/>
      <c r="IR2" s="208"/>
      <c r="IS2" s="208"/>
      <c r="IT2" s="208"/>
      <c r="IU2" s="208"/>
      <c r="IV2" s="208"/>
      <c r="IW2" s="208"/>
    </row>
    <row r="3" spans="1:257" s="11" customFormat="1" ht="155.25" customHeight="1" thickBot="1" x14ac:dyDescent="0.35">
      <c r="A3" s="252"/>
      <c r="B3" s="288"/>
      <c r="C3" s="293"/>
      <c r="D3" s="290"/>
      <c r="E3" s="31" t="s">
        <v>159</v>
      </c>
      <c r="F3" s="31" t="s">
        <v>9</v>
      </c>
      <c r="G3" s="31"/>
      <c r="H3" s="211" t="s">
        <v>10</v>
      </c>
      <c r="I3" s="282"/>
      <c r="J3" s="32" t="s">
        <v>159</v>
      </c>
      <c r="K3" s="32" t="s">
        <v>9</v>
      </c>
      <c r="L3" s="32"/>
      <c r="M3" s="220" t="s">
        <v>10</v>
      </c>
      <c r="N3" s="263"/>
      <c r="O3" s="259"/>
      <c r="P3" s="257"/>
      <c r="Q3" s="261"/>
      <c r="R3" s="135" t="s">
        <v>253</v>
      </c>
      <c r="S3" s="136" t="s">
        <v>240</v>
      </c>
      <c r="T3" s="137" t="s">
        <v>54</v>
      </c>
      <c r="U3" s="138" t="s">
        <v>255</v>
      </c>
      <c r="V3" s="139" t="s">
        <v>256</v>
      </c>
      <c r="W3" s="168" t="s">
        <v>253</v>
      </c>
      <c r="X3" s="169" t="s">
        <v>240</v>
      </c>
      <c r="Y3" s="170" t="s">
        <v>54</v>
      </c>
      <c r="Z3" s="171" t="s">
        <v>255</v>
      </c>
      <c r="AA3" s="172" t="s">
        <v>256</v>
      </c>
      <c r="AB3" s="163" t="s">
        <v>253</v>
      </c>
      <c r="AC3" s="164" t="s">
        <v>240</v>
      </c>
      <c r="AD3" s="165" t="s">
        <v>54</v>
      </c>
      <c r="AE3" s="166" t="s">
        <v>255</v>
      </c>
      <c r="AF3" s="167" t="s">
        <v>256</v>
      </c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  <c r="DL3" s="209"/>
      <c r="DM3" s="209"/>
      <c r="DN3" s="209"/>
      <c r="DO3" s="209"/>
      <c r="DP3" s="209"/>
      <c r="DQ3" s="209"/>
      <c r="DR3" s="209"/>
      <c r="DS3" s="209"/>
      <c r="DT3" s="209"/>
      <c r="DU3" s="209"/>
      <c r="DV3" s="209"/>
      <c r="DW3" s="209"/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209"/>
      <c r="EN3" s="209"/>
      <c r="EO3" s="209"/>
      <c r="EP3" s="209"/>
      <c r="EQ3" s="209"/>
      <c r="ER3" s="209"/>
      <c r="ES3" s="209"/>
      <c r="ET3" s="209"/>
      <c r="EU3" s="209"/>
      <c r="EV3" s="209"/>
      <c r="EW3" s="209"/>
      <c r="EX3" s="209"/>
      <c r="EY3" s="209"/>
      <c r="EZ3" s="209"/>
      <c r="FA3" s="209"/>
      <c r="FB3" s="209"/>
      <c r="FC3" s="209"/>
      <c r="FD3" s="209"/>
      <c r="FE3" s="209"/>
      <c r="FF3" s="209"/>
      <c r="FG3" s="209"/>
      <c r="FH3" s="209"/>
      <c r="FI3" s="209"/>
      <c r="FJ3" s="209"/>
      <c r="FK3" s="209"/>
      <c r="FL3" s="209"/>
      <c r="FM3" s="209"/>
      <c r="FN3" s="209"/>
      <c r="FO3" s="209"/>
      <c r="FP3" s="209"/>
      <c r="FQ3" s="209"/>
      <c r="FR3" s="209"/>
      <c r="FS3" s="209"/>
      <c r="FT3" s="209"/>
      <c r="FU3" s="209"/>
      <c r="FV3" s="209"/>
      <c r="FW3" s="209"/>
      <c r="FX3" s="209"/>
      <c r="FY3" s="209"/>
      <c r="FZ3" s="209"/>
      <c r="GA3" s="209"/>
      <c r="GB3" s="209"/>
      <c r="GC3" s="209"/>
      <c r="GD3" s="209"/>
      <c r="GE3" s="209"/>
      <c r="GF3" s="209"/>
      <c r="GG3" s="209"/>
      <c r="GH3" s="209"/>
      <c r="GI3" s="209"/>
      <c r="GJ3" s="209"/>
      <c r="GK3" s="209"/>
      <c r="GL3" s="209"/>
      <c r="GM3" s="209"/>
      <c r="GN3" s="209"/>
      <c r="GO3" s="209"/>
      <c r="GP3" s="209"/>
      <c r="GQ3" s="209"/>
      <c r="GR3" s="209"/>
      <c r="GS3" s="209"/>
      <c r="GT3" s="209"/>
      <c r="GU3" s="209"/>
      <c r="GV3" s="209"/>
      <c r="GW3" s="209"/>
      <c r="GX3" s="209"/>
      <c r="GY3" s="209"/>
      <c r="GZ3" s="209"/>
      <c r="HA3" s="209"/>
      <c r="HB3" s="209"/>
      <c r="HC3" s="209"/>
      <c r="HD3" s="209"/>
      <c r="HE3" s="209"/>
      <c r="HF3" s="209"/>
      <c r="HG3" s="209"/>
      <c r="HH3" s="209"/>
      <c r="HI3" s="209"/>
      <c r="HJ3" s="209"/>
      <c r="HK3" s="209"/>
      <c r="HL3" s="209"/>
      <c r="HM3" s="209"/>
      <c r="HN3" s="209"/>
      <c r="HO3" s="209"/>
      <c r="HP3" s="209"/>
      <c r="HQ3" s="209"/>
      <c r="HR3" s="209"/>
      <c r="HS3" s="209"/>
      <c r="HT3" s="209"/>
      <c r="HU3" s="209"/>
      <c r="HV3" s="209"/>
      <c r="HW3" s="209"/>
      <c r="HX3" s="209"/>
      <c r="HY3" s="209"/>
      <c r="HZ3" s="209"/>
      <c r="IA3" s="209"/>
      <c r="IB3" s="209"/>
      <c r="IC3" s="209"/>
      <c r="ID3" s="209"/>
      <c r="IE3" s="209"/>
      <c r="IF3" s="209"/>
      <c r="IG3" s="209"/>
      <c r="IH3" s="209"/>
      <c r="II3" s="209"/>
      <c r="IJ3" s="209"/>
      <c r="IK3" s="209"/>
      <c r="IL3" s="209"/>
      <c r="IM3" s="209"/>
      <c r="IN3" s="209"/>
      <c r="IO3" s="209"/>
      <c r="IP3" s="209"/>
      <c r="IQ3" s="209"/>
      <c r="IR3" s="209"/>
      <c r="IS3" s="209"/>
      <c r="IT3" s="209"/>
      <c r="IU3" s="209"/>
      <c r="IV3" s="209"/>
      <c r="IW3" s="209"/>
    </row>
    <row r="4" spans="1:257" s="9" customFormat="1" ht="144.75" customHeight="1" x14ac:dyDescent="0.3">
      <c r="A4" s="40">
        <v>1</v>
      </c>
      <c r="B4" s="41" t="s">
        <v>11</v>
      </c>
      <c r="C4" s="42" t="s">
        <v>101</v>
      </c>
      <c r="D4" s="43" t="s">
        <v>160</v>
      </c>
      <c r="E4" s="44">
        <v>3</v>
      </c>
      <c r="F4" s="44">
        <v>4</v>
      </c>
      <c r="G4" s="20" t="str">
        <f t="shared" ref="G4:G49" si="0">E4&amp;F4</f>
        <v>34</v>
      </c>
      <c r="H4" s="212" t="str">
        <f t="shared" ref="H4:H49" si="1">IF(G4="11","BAJO",IF(G4="21","BAJO",IF(G4="31","BAJO",IF(G4="12","BAJO",IF(G4="22","BAJO",IF(G4="41","MODERADO",IF(G4="32","MODERADO",IF(G4="23","MODERADO",IF(G4="13","MODERADO",IF(G4="14","ALTO",IF(G4="24","ALTO",IF(G4="33","ALTO",IF(G4="43","ALTO",IF(G4="42","ALTO",IF(G4="52","ALTO",IF(G4="51","ALTO",IF(G4="15","EXTREMO",IF(G4="25","EXTREMO",IF(G4="35","EXTREMO",IF(G4="45","EXTREMO",IF(G4="55","EXTREMO",IF(G4="34","EXTREMO",IF(G4="44","EXTREMO",IF(G4="54","EXTREMO",IF(G4="53","EXTREMO","MAL")))))))))))))))))))))))))</f>
        <v>EXTREMO</v>
      </c>
      <c r="I4" s="69" t="s">
        <v>92</v>
      </c>
      <c r="J4" s="44">
        <v>3</v>
      </c>
      <c r="K4" s="44">
        <v>2</v>
      </c>
      <c r="L4" s="20" t="str">
        <f t="shared" ref="L4:L49" si="2">J4&amp;K4</f>
        <v>32</v>
      </c>
      <c r="M4" s="212" t="str">
        <f t="shared" ref="M4:M49" si="3">IF(L4="11","BAJO",IF(L4="21","BAJO",IF(L4="31","BAJO",IF(L4="12","BAJO",IF(L4="22","BAJO",IF(L4="41","MODERADO",IF(L4="32","MODERADO",IF(L4="23","MODERADO",IF(L4="13","MODERADO",IF(L4="14","ALTO",IF(L4="24","ALTO",IF(L4="33","ALTO",IF(L4="43","ALTO",IF(L4="42","ALTO",IF(L4="52","ALTO",IF(L4="51","ALTO",IF(L4="15","EXTREMO",IF(L4="25","EXTREMO",IF(L4="35","EXTREMO",IF(L4="45","EXTREMO",IF(L4="55","EXTREMO",IF(L4="34","EXTREMO",IF(L4="44","EXTREMO",IF(L4="54","EXTREMO",IF(L4="53","EXTREMO","MAL")))))))))))))))))))))))))</f>
        <v>MODERADO</v>
      </c>
      <c r="N4" s="33" t="s">
        <v>19</v>
      </c>
      <c r="O4" s="42" t="s">
        <v>14</v>
      </c>
      <c r="P4" s="80" t="s">
        <v>209</v>
      </c>
      <c r="Q4" s="201" t="s">
        <v>13</v>
      </c>
      <c r="R4" s="175"/>
      <c r="S4" s="176"/>
      <c r="T4" s="177"/>
      <c r="U4" s="177"/>
      <c r="V4" s="178"/>
      <c r="W4" s="192"/>
      <c r="X4" s="176"/>
      <c r="Y4" s="177"/>
      <c r="Z4" s="177"/>
      <c r="AA4" s="178"/>
      <c r="AB4" s="192"/>
      <c r="AC4" s="176"/>
      <c r="AD4" s="177"/>
      <c r="AE4" s="177"/>
      <c r="AF4" s="178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</row>
    <row r="5" spans="1:257" s="9" customFormat="1" ht="131.25" customHeight="1" x14ac:dyDescent="0.3">
      <c r="A5" s="45">
        <f t="shared" ref="A5:A10" si="4">A4+1</f>
        <v>2</v>
      </c>
      <c r="B5" s="46" t="s">
        <v>11</v>
      </c>
      <c r="C5" s="39" t="s">
        <v>95</v>
      </c>
      <c r="D5" s="47" t="s">
        <v>176</v>
      </c>
      <c r="E5" s="36">
        <v>4</v>
      </c>
      <c r="F5" s="36">
        <v>4</v>
      </c>
      <c r="G5" s="22" t="str">
        <f t="shared" si="0"/>
        <v>44</v>
      </c>
      <c r="H5" s="213" t="str">
        <f t="shared" si="1"/>
        <v>EXTREMO</v>
      </c>
      <c r="I5" s="51" t="s">
        <v>102</v>
      </c>
      <c r="J5" s="36">
        <v>3</v>
      </c>
      <c r="K5" s="36">
        <v>3</v>
      </c>
      <c r="L5" s="22" t="str">
        <f t="shared" si="2"/>
        <v>33</v>
      </c>
      <c r="M5" s="213" t="str">
        <f t="shared" si="3"/>
        <v>ALTO</v>
      </c>
      <c r="N5" s="34" t="s">
        <v>12</v>
      </c>
      <c r="O5" s="39" t="s">
        <v>96</v>
      </c>
      <c r="P5" s="81" t="s">
        <v>210</v>
      </c>
      <c r="Q5" s="202" t="s">
        <v>13</v>
      </c>
      <c r="R5" s="143"/>
      <c r="S5" s="35"/>
      <c r="T5" s="140"/>
      <c r="U5" s="140"/>
      <c r="V5" s="12"/>
      <c r="W5" s="132"/>
      <c r="X5" s="35"/>
      <c r="Y5" s="140"/>
      <c r="Z5" s="140"/>
      <c r="AA5" s="12"/>
      <c r="AB5" s="132"/>
      <c r="AC5" s="35"/>
      <c r="AD5" s="140"/>
      <c r="AE5" s="140"/>
      <c r="AF5" s="12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</row>
    <row r="6" spans="1:257" s="9" customFormat="1" ht="157.5" customHeight="1" x14ac:dyDescent="0.3">
      <c r="A6" s="48">
        <f t="shared" si="4"/>
        <v>3</v>
      </c>
      <c r="B6" s="49" t="s">
        <v>11</v>
      </c>
      <c r="C6" s="39" t="s">
        <v>67</v>
      </c>
      <c r="D6" s="39" t="s">
        <v>163</v>
      </c>
      <c r="E6" s="50">
        <v>3</v>
      </c>
      <c r="F6" s="50">
        <v>5</v>
      </c>
      <c r="G6" s="22" t="str">
        <f t="shared" si="0"/>
        <v>35</v>
      </c>
      <c r="H6" s="214" t="str">
        <f t="shared" si="1"/>
        <v>EXTREMO</v>
      </c>
      <c r="I6" s="52" t="s">
        <v>199</v>
      </c>
      <c r="J6" s="50">
        <v>2</v>
      </c>
      <c r="K6" s="50">
        <v>5</v>
      </c>
      <c r="L6" s="22" t="str">
        <f t="shared" si="2"/>
        <v>25</v>
      </c>
      <c r="M6" s="214" t="str">
        <f t="shared" si="3"/>
        <v>EXTREMO</v>
      </c>
      <c r="N6" s="50" t="s">
        <v>20</v>
      </c>
      <c r="O6" s="39" t="s">
        <v>194</v>
      </c>
      <c r="P6" s="81" t="s">
        <v>231</v>
      </c>
      <c r="Q6" s="202" t="s">
        <v>13</v>
      </c>
      <c r="R6" s="179"/>
      <c r="S6" s="35"/>
      <c r="T6" s="140"/>
      <c r="U6" s="140"/>
      <c r="V6" s="12"/>
      <c r="W6" s="141"/>
      <c r="X6" s="35"/>
      <c r="Y6" s="140"/>
      <c r="Z6" s="140"/>
      <c r="AA6" s="12"/>
      <c r="AB6" s="141"/>
      <c r="AC6" s="35"/>
      <c r="AD6" s="140"/>
      <c r="AE6" s="140"/>
      <c r="AF6" s="12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</row>
    <row r="7" spans="1:257" s="15" customFormat="1" ht="204.75" customHeight="1" x14ac:dyDescent="0.3">
      <c r="A7" s="45">
        <f t="shared" si="4"/>
        <v>4</v>
      </c>
      <c r="B7" s="49" t="s">
        <v>15</v>
      </c>
      <c r="C7" s="51" t="s">
        <v>68</v>
      </c>
      <c r="D7" s="51" t="s">
        <v>185</v>
      </c>
      <c r="E7" s="50">
        <v>3</v>
      </c>
      <c r="F7" s="50">
        <v>3</v>
      </c>
      <c r="G7" s="22" t="str">
        <f t="shared" si="0"/>
        <v>33</v>
      </c>
      <c r="H7" s="215" t="str">
        <f t="shared" si="1"/>
        <v>ALTO</v>
      </c>
      <c r="I7" s="51" t="s">
        <v>183</v>
      </c>
      <c r="J7" s="50">
        <v>2</v>
      </c>
      <c r="K7" s="50">
        <v>3</v>
      </c>
      <c r="L7" s="22" t="str">
        <f t="shared" si="2"/>
        <v>23</v>
      </c>
      <c r="M7" s="215" t="str">
        <f t="shared" si="3"/>
        <v>MODERADO</v>
      </c>
      <c r="N7" s="50" t="s">
        <v>16</v>
      </c>
      <c r="O7" s="51" t="s">
        <v>250</v>
      </c>
      <c r="P7" s="82" t="s">
        <v>181</v>
      </c>
      <c r="Q7" s="203" t="s">
        <v>17</v>
      </c>
      <c r="R7" s="143"/>
      <c r="S7" s="36"/>
      <c r="T7" s="142"/>
      <c r="U7" s="142"/>
      <c r="V7" s="12"/>
      <c r="W7" s="132"/>
      <c r="X7" s="36"/>
      <c r="Y7" s="142"/>
      <c r="Z7" s="142"/>
      <c r="AA7" s="12"/>
      <c r="AB7" s="132"/>
      <c r="AC7" s="36"/>
      <c r="AD7" s="142"/>
      <c r="AE7" s="142"/>
      <c r="AF7" s="12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</row>
    <row r="8" spans="1:257" s="16" customFormat="1" ht="228.75" customHeight="1" x14ac:dyDescent="0.3">
      <c r="A8" s="45">
        <f t="shared" si="4"/>
        <v>5</v>
      </c>
      <c r="B8" s="49" t="s">
        <v>18</v>
      </c>
      <c r="C8" s="51" t="s">
        <v>69</v>
      </c>
      <c r="D8" s="52" t="s">
        <v>186</v>
      </c>
      <c r="E8" s="36">
        <v>3</v>
      </c>
      <c r="F8" s="36">
        <v>4</v>
      </c>
      <c r="G8" s="22" t="str">
        <f t="shared" si="0"/>
        <v>34</v>
      </c>
      <c r="H8" s="214" t="str">
        <f t="shared" si="1"/>
        <v>EXTREMO</v>
      </c>
      <c r="I8" s="51" t="s">
        <v>103</v>
      </c>
      <c r="J8" s="36">
        <v>2</v>
      </c>
      <c r="K8" s="36">
        <v>3</v>
      </c>
      <c r="L8" s="22" t="str">
        <f t="shared" si="2"/>
        <v>23</v>
      </c>
      <c r="M8" s="214" t="str">
        <f t="shared" si="3"/>
        <v>MODERADO</v>
      </c>
      <c r="N8" s="36" t="s">
        <v>19</v>
      </c>
      <c r="O8" s="51" t="s">
        <v>180</v>
      </c>
      <c r="P8" s="81" t="s">
        <v>182</v>
      </c>
      <c r="Q8" s="202" t="s">
        <v>154</v>
      </c>
      <c r="R8" s="143"/>
      <c r="S8" s="36"/>
      <c r="T8" s="142"/>
      <c r="U8" s="142"/>
      <c r="V8" s="12"/>
      <c r="W8" s="132"/>
      <c r="X8" s="36"/>
      <c r="Y8" s="142"/>
      <c r="Z8" s="142"/>
      <c r="AA8" s="12"/>
      <c r="AB8" s="132"/>
      <c r="AC8" s="36"/>
      <c r="AD8" s="142"/>
      <c r="AE8" s="142"/>
      <c r="AF8" s="12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</row>
    <row r="9" spans="1:257" s="9" customFormat="1" ht="216" customHeight="1" x14ac:dyDescent="0.3">
      <c r="A9" s="45">
        <f t="shared" si="4"/>
        <v>6</v>
      </c>
      <c r="B9" s="49" t="s">
        <v>18</v>
      </c>
      <c r="C9" s="51" t="s">
        <v>70</v>
      </c>
      <c r="D9" s="53" t="s">
        <v>187</v>
      </c>
      <c r="E9" s="50">
        <v>4</v>
      </c>
      <c r="F9" s="50">
        <v>5</v>
      </c>
      <c r="G9" s="22" t="str">
        <f t="shared" si="0"/>
        <v>45</v>
      </c>
      <c r="H9" s="214" t="str">
        <f t="shared" si="1"/>
        <v>EXTREMO</v>
      </c>
      <c r="I9" s="51" t="s">
        <v>184</v>
      </c>
      <c r="J9" s="50">
        <v>3</v>
      </c>
      <c r="K9" s="50">
        <v>5</v>
      </c>
      <c r="L9" s="22" t="str">
        <f t="shared" si="2"/>
        <v>35</v>
      </c>
      <c r="M9" s="214" t="str">
        <f t="shared" si="3"/>
        <v>EXTREMO</v>
      </c>
      <c r="N9" s="50" t="s">
        <v>20</v>
      </c>
      <c r="O9" s="133" t="s">
        <v>127</v>
      </c>
      <c r="P9" s="81" t="s">
        <v>128</v>
      </c>
      <c r="Q9" s="202" t="s">
        <v>154</v>
      </c>
      <c r="R9" s="143"/>
      <c r="S9" s="36"/>
      <c r="T9" s="142"/>
      <c r="U9" s="142"/>
      <c r="V9" s="13"/>
      <c r="W9" s="132"/>
      <c r="X9" s="36"/>
      <c r="Y9" s="142"/>
      <c r="Z9" s="142"/>
      <c r="AA9" s="13"/>
      <c r="AB9" s="132"/>
      <c r="AC9" s="36"/>
      <c r="AD9" s="142"/>
      <c r="AE9" s="142"/>
      <c r="AF9" s="13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</row>
    <row r="10" spans="1:257" s="9" customFormat="1" ht="233.25" customHeight="1" x14ac:dyDescent="0.3">
      <c r="A10" s="45">
        <f t="shared" si="4"/>
        <v>7</v>
      </c>
      <c r="B10" s="46" t="s">
        <v>21</v>
      </c>
      <c r="C10" s="39" t="s">
        <v>104</v>
      </c>
      <c r="D10" s="54" t="s">
        <v>161</v>
      </c>
      <c r="E10" s="50">
        <v>3</v>
      </c>
      <c r="F10" s="50">
        <v>4</v>
      </c>
      <c r="G10" s="22" t="str">
        <f t="shared" si="0"/>
        <v>34</v>
      </c>
      <c r="H10" s="214" t="str">
        <f t="shared" si="1"/>
        <v>EXTREMO</v>
      </c>
      <c r="I10" s="51" t="s">
        <v>105</v>
      </c>
      <c r="J10" s="50">
        <v>2</v>
      </c>
      <c r="K10" s="50">
        <v>3</v>
      </c>
      <c r="L10" s="22" t="str">
        <f t="shared" si="2"/>
        <v>23</v>
      </c>
      <c r="M10" s="214" t="str">
        <f t="shared" si="3"/>
        <v>MODERADO</v>
      </c>
      <c r="N10" s="34" t="s">
        <v>22</v>
      </c>
      <c r="O10" s="39" t="s">
        <v>153</v>
      </c>
      <c r="P10" s="81" t="s">
        <v>232</v>
      </c>
      <c r="Q10" s="202" t="s">
        <v>93</v>
      </c>
      <c r="R10" s="143"/>
      <c r="S10" s="36"/>
      <c r="T10" s="144"/>
      <c r="U10" s="144"/>
      <c r="V10" s="13"/>
      <c r="W10" s="132"/>
      <c r="X10" s="36"/>
      <c r="Y10" s="144"/>
      <c r="Z10" s="144"/>
      <c r="AA10" s="13"/>
      <c r="AB10" s="132"/>
      <c r="AC10" s="36"/>
      <c r="AD10" s="144"/>
      <c r="AE10" s="144"/>
      <c r="AF10" s="13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</row>
    <row r="11" spans="1:257" s="9" customFormat="1" ht="55.2" x14ac:dyDescent="0.3">
      <c r="A11" s="253">
        <f t="shared" ref="A11:A44" si="5">A10+1</f>
        <v>8</v>
      </c>
      <c r="B11" s="245" t="s">
        <v>21</v>
      </c>
      <c r="C11" s="233" t="s">
        <v>71</v>
      </c>
      <c r="D11" s="244" t="s">
        <v>162</v>
      </c>
      <c r="E11" s="236">
        <v>4</v>
      </c>
      <c r="F11" s="236">
        <v>3</v>
      </c>
      <c r="G11" s="250" t="str">
        <f t="shared" si="0"/>
        <v>43</v>
      </c>
      <c r="H11" s="248" t="str">
        <f t="shared" si="1"/>
        <v>ALTO</v>
      </c>
      <c r="I11" s="280" t="s">
        <v>106</v>
      </c>
      <c r="J11" s="236">
        <v>3</v>
      </c>
      <c r="K11" s="236">
        <v>2</v>
      </c>
      <c r="L11" s="250" t="str">
        <f t="shared" si="2"/>
        <v>32</v>
      </c>
      <c r="M11" s="248" t="str">
        <f t="shared" si="3"/>
        <v>MODERADO</v>
      </c>
      <c r="N11" s="273" t="s">
        <v>23</v>
      </c>
      <c r="O11" s="39" t="s">
        <v>138</v>
      </c>
      <c r="P11" s="81" t="s">
        <v>211</v>
      </c>
      <c r="Q11" s="202" t="s">
        <v>93</v>
      </c>
      <c r="R11" s="143"/>
      <c r="S11" s="36"/>
      <c r="T11" s="142"/>
      <c r="U11" s="142"/>
      <c r="V11" s="238"/>
      <c r="W11" s="132"/>
      <c r="X11" s="36"/>
      <c r="Y11" s="142"/>
      <c r="Z11" s="142"/>
      <c r="AA11" s="238"/>
      <c r="AB11" s="132"/>
      <c r="AC11" s="36"/>
      <c r="AD11" s="142"/>
      <c r="AE11" s="142"/>
      <c r="AF11" s="238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</row>
    <row r="12" spans="1:257" s="9" customFormat="1" ht="1.5" customHeight="1" x14ac:dyDescent="0.3">
      <c r="A12" s="253">
        <f t="shared" si="5"/>
        <v>9</v>
      </c>
      <c r="B12" s="245"/>
      <c r="C12" s="233"/>
      <c r="D12" s="244"/>
      <c r="E12" s="236"/>
      <c r="F12" s="236"/>
      <c r="G12" s="250"/>
      <c r="H12" s="248" t="str">
        <f t="shared" si="1"/>
        <v>MAL</v>
      </c>
      <c r="I12" s="280"/>
      <c r="J12" s="236"/>
      <c r="K12" s="236"/>
      <c r="L12" s="250"/>
      <c r="M12" s="248" t="str">
        <f t="shared" si="3"/>
        <v>MAL</v>
      </c>
      <c r="N12" s="273"/>
      <c r="O12" s="61" t="s">
        <v>139</v>
      </c>
      <c r="P12" s="81" t="s">
        <v>94</v>
      </c>
      <c r="Q12" s="202" t="s">
        <v>93</v>
      </c>
      <c r="R12" s="143"/>
      <c r="S12" s="36"/>
      <c r="T12" s="142"/>
      <c r="U12" s="142"/>
      <c r="V12" s="238"/>
      <c r="W12" s="132"/>
      <c r="X12" s="36"/>
      <c r="Y12" s="142"/>
      <c r="Z12" s="142"/>
      <c r="AA12" s="238"/>
      <c r="AB12" s="132"/>
      <c r="AC12" s="36"/>
      <c r="AD12" s="142"/>
      <c r="AE12" s="142"/>
      <c r="AF12" s="238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</row>
    <row r="13" spans="1:257" s="9" customFormat="1" ht="180" customHeight="1" x14ac:dyDescent="0.3">
      <c r="A13" s="45">
        <f>A11+1</f>
        <v>9</v>
      </c>
      <c r="B13" s="55" t="s">
        <v>52</v>
      </c>
      <c r="C13" s="39" t="s">
        <v>72</v>
      </c>
      <c r="D13" s="54" t="s">
        <v>164</v>
      </c>
      <c r="E13" s="50">
        <v>5</v>
      </c>
      <c r="F13" s="50">
        <v>5</v>
      </c>
      <c r="G13" s="22" t="str">
        <f t="shared" si="0"/>
        <v>55</v>
      </c>
      <c r="H13" s="214" t="str">
        <f t="shared" si="1"/>
        <v>EXTREMO</v>
      </c>
      <c r="I13" s="51" t="s">
        <v>107</v>
      </c>
      <c r="J13" s="50">
        <v>4</v>
      </c>
      <c r="K13" s="50">
        <v>4</v>
      </c>
      <c r="L13" s="22" t="str">
        <f t="shared" si="2"/>
        <v>44</v>
      </c>
      <c r="M13" s="214" t="str">
        <f t="shared" si="3"/>
        <v>EXTREMO</v>
      </c>
      <c r="N13" s="50" t="s">
        <v>20</v>
      </c>
      <c r="O13" s="39" t="s">
        <v>152</v>
      </c>
      <c r="P13" s="81" t="s">
        <v>212</v>
      </c>
      <c r="Q13" s="202" t="s">
        <v>25</v>
      </c>
      <c r="R13" s="145"/>
      <c r="S13" s="35"/>
      <c r="T13" s="140"/>
      <c r="U13" s="140"/>
      <c r="V13" s="12"/>
      <c r="W13" s="193"/>
      <c r="X13" s="35"/>
      <c r="Y13" s="140"/>
      <c r="Z13" s="140"/>
      <c r="AA13" s="12"/>
      <c r="AB13" s="193"/>
      <c r="AC13" s="35"/>
      <c r="AD13" s="140"/>
      <c r="AE13" s="140"/>
      <c r="AF13" s="12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</row>
    <row r="14" spans="1:257" s="17" customFormat="1" ht="113.25" customHeight="1" x14ac:dyDescent="0.3">
      <c r="A14" s="48">
        <f t="shared" si="5"/>
        <v>10</v>
      </c>
      <c r="B14" s="49" t="s">
        <v>52</v>
      </c>
      <c r="C14" s="51" t="s">
        <v>73</v>
      </c>
      <c r="D14" s="54" t="s">
        <v>165</v>
      </c>
      <c r="E14" s="50">
        <v>5</v>
      </c>
      <c r="F14" s="50">
        <v>4</v>
      </c>
      <c r="G14" s="22" t="str">
        <f t="shared" si="0"/>
        <v>54</v>
      </c>
      <c r="H14" s="214" t="str">
        <f>IF(G14="11","BAJO",IF(G14="21","BAJO",IF(G14="31","BAJO",IF(G14="12","BAJO",IF(G14="22","BAJO",IF(G14="41","MODERADO",IF(G14="32","MODERADO",IF(G14="23","MODERADO",IF(G14="13","MODERADO",IF(G14="14","ALTO",IF(G14="24","ALTO",IF(G14="33","ALTO",IF(G14="43","ALTO",IF(G14="42","ALTO",IF(G14="52","ALTO",IF(G14="51","ALTO",IF(G14="15","EXTREMO",IF(G14="25","EXTREMO",IF(G14="35","EXTREMO",IF(G14="45","EXTREMO",IF(G14="55","EXTREMO",IF(G14="34","EXTREMO",IF(G14="44","EXTREMO",IF(G14="54","EXTREMO",IF(G14="53","EXTREMO","MAL")))))))))))))))))))))))))</f>
        <v>EXTREMO</v>
      </c>
      <c r="I14" s="51" t="s">
        <v>108</v>
      </c>
      <c r="J14" s="50">
        <v>4</v>
      </c>
      <c r="K14" s="50">
        <v>3</v>
      </c>
      <c r="L14" s="24" t="str">
        <f t="shared" si="2"/>
        <v>43</v>
      </c>
      <c r="M14" s="221" t="str">
        <f t="shared" si="3"/>
        <v>ALTO</v>
      </c>
      <c r="N14" s="50" t="s">
        <v>20</v>
      </c>
      <c r="O14" s="51" t="s">
        <v>137</v>
      </c>
      <c r="P14" s="81" t="s">
        <v>213</v>
      </c>
      <c r="Q14" s="204" t="s">
        <v>56</v>
      </c>
      <c r="R14" s="145"/>
      <c r="S14" s="35"/>
      <c r="T14" s="140"/>
      <c r="U14" s="140"/>
      <c r="V14" s="180"/>
      <c r="W14" s="193"/>
      <c r="X14" s="35"/>
      <c r="Y14" s="140"/>
      <c r="Z14" s="140"/>
      <c r="AA14" s="180"/>
      <c r="AB14" s="193"/>
      <c r="AC14" s="35"/>
      <c r="AD14" s="140"/>
      <c r="AE14" s="140"/>
      <c r="AF14" s="180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</row>
    <row r="15" spans="1:257" s="9" customFormat="1" ht="149.25" customHeight="1" x14ac:dyDescent="0.3">
      <c r="A15" s="45">
        <v>11</v>
      </c>
      <c r="B15" s="55" t="s">
        <v>53</v>
      </c>
      <c r="C15" s="56" t="s">
        <v>74</v>
      </c>
      <c r="D15" s="57" t="s">
        <v>164</v>
      </c>
      <c r="E15" s="58">
        <v>4</v>
      </c>
      <c r="F15" s="58">
        <v>3</v>
      </c>
      <c r="G15" s="22" t="str">
        <f t="shared" si="0"/>
        <v>43</v>
      </c>
      <c r="H15" s="216" t="str">
        <f t="shared" si="1"/>
        <v>ALTO</v>
      </c>
      <c r="I15" s="70" t="s">
        <v>109</v>
      </c>
      <c r="J15" s="58">
        <v>3</v>
      </c>
      <c r="K15" s="58">
        <v>3</v>
      </c>
      <c r="L15" s="22" t="str">
        <f t="shared" si="2"/>
        <v>33</v>
      </c>
      <c r="M15" s="216" t="str">
        <f t="shared" si="3"/>
        <v>ALTO</v>
      </c>
      <c r="N15" s="77" t="s">
        <v>24</v>
      </c>
      <c r="O15" s="39" t="s">
        <v>197</v>
      </c>
      <c r="P15" s="82" t="s">
        <v>196</v>
      </c>
      <c r="Q15" s="202" t="s">
        <v>26</v>
      </c>
      <c r="R15" s="147"/>
      <c r="S15" s="35"/>
      <c r="T15" s="140"/>
      <c r="U15" s="140"/>
      <c r="V15" s="12"/>
      <c r="W15" s="194"/>
      <c r="X15" s="35"/>
      <c r="Y15" s="140"/>
      <c r="Z15" s="140"/>
      <c r="AA15" s="12"/>
      <c r="AB15" s="194"/>
      <c r="AC15" s="35"/>
      <c r="AD15" s="140"/>
      <c r="AE15" s="140"/>
      <c r="AF15" s="12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</row>
    <row r="16" spans="1:257" s="9" customFormat="1" ht="149.25" customHeight="1" x14ac:dyDescent="0.3">
      <c r="A16" s="59">
        <v>12</v>
      </c>
      <c r="B16" s="60" t="s">
        <v>53</v>
      </c>
      <c r="C16" s="39" t="s">
        <v>75</v>
      </c>
      <c r="D16" s="57" t="s">
        <v>164</v>
      </c>
      <c r="E16" s="50">
        <v>3</v>
      </c>
      <c r="F16" s="50">
        <v>3</v>
      </c>
      <c r="G16" s="22" t="str">
        <f t="shared" si="0"/>
        <v>33</v>
      </c>
      <c r="H16" s="107" t="str">
        <f t="shared" si="1"/>
        <v>ALTO</v>
      </c>
      <c r="I16" s="70" t="s">
        <v>155</v>
      </c>
      <c r="J16" s="58">
        <v>2</v>
      </c>
      <c r="K16" s="58">
        <v>3</v>
      </c>
      <c r="L16" s="22" t="str">
        <f t="shared" si="2"/>
        <v>23</v>
      </c>
      <c r="M16" s="216" t="s">
        <v>195</v>
      </c>
      <c r="N16" s="38" t="s">
        <v>24</v>
      </c>
      <c r="O16" s="39" t="s">
        <v>198</v>
      </c>
      <c r="P16" s="81" t="s">
        <v>233</v>
      </c>
      <c r="Q16" s="202" t="s">
        <v>26</v>
      </c>
      <c r="R16" s="148"/>
      <c r="S16" s="35"/>
      <c r="T16" s="140"/>
      <c r="U16" s="140"/>
      <c r="V16" s="180"/>
      <c r="W16" s="195"/>
      <c r="X16" s="35"/>
      <c r="Y16" s="140"/>
      <c r="Z16" s="140"/>
      <c r="AA16" s="180"/>
      <c r="AB16" s="195"/>
      <c r="AC16" s="35"/>
      <c r="AD16" s="140"/>
      <c r="AE16" s="140"/>
      <c r="AF16" s="180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</row>
    <row r="17" spans="1:257" s="88" customFormat="1" ht="153" customHeight="1" x14ac:dyDescent="0.3">
      <c r="A17" s="253">
        <v>13</v>
      </c>
      <c r="B17" s="245" t="s">
        <v>27</v>
      </c>
      <c r="C17" s="296" t="s">
        <v>200</v>
      </c>
      <c r="D17" s="244" t="s">
        <v>176</v>
      </c>
      <c r="E17" s="254">
        <v>2</v>
      </c>
      <c r="F17" s="254">
        <v>3</v>
      </c>
      <c r="G17" s="285" t="str">
        <f t="shared" si="0"/>
        <v>23</v>
      </c>
      <c r="H17" s="295" t="str">
        <f t="shared" si="1"/>
        <v>MODERADO</v>
      </c>
      <c r="I17" s="61" t="s">
        <v>201</v>
      </c>
      <c r="J17" s="283">
        <v>1</v>
      </c>
      <c r="K17" s="284">
        <v>2</v>
      </c>
      <c r="L17" s="274" t="str">
        <f t="shared" si="2"/>
        <v>12</v>
      </c>
      <c r="M17" s="275" t="str">
        <f>IF(L17="11","BAJO",IF(L17="21","BAJO",IF(L17="31","BAJO",IF(L17="12","BAJO",IF(L17="22","BAJO",IF(L17="41","MODERADO",IF(L17="32","MODERADO",IF(L17="23","MODERADO",IF(L17="13","MODERADO",IF(L17="14","ALTO",IF(L17="24","ALTO",IF(L17="33","ALTO",IF(L17="43","ALTO",IF(L17="42","ALTO",IF(L17="52","ALTO",IF(L17="51","ALTO",IF(L17="15","EXTREMO",IF(L17="25","EXTREMO",IF(L17="35","EXTREMO",IF(L17="45","EXTREMO",IF(L17="55","EXTREMO",IF(L17="34","EXTREMO",IF(L17="44","EXTREMO",IF(L17="54","EXTREMO",IF(L17="53","EXTREMO","MAL")))))))))))))))))))))))))</f>
        <v>BAJO</v>
      </c>
      <c r="N17" s="278" t="s">
        <v>16</v>
      </c>
      <c r="O17" s="98" t="s">
        <v>202</v>
      </c>
      <c r="P17" s="81" t="s">
        <v>214</v>
      </c>
      <c r="Q17" s="202" t="s">
        <v>28</v>
      </c>
      <c r="R17" s="148"/>
      <c r="S17" s="174"/>
      <c r="T17" s="149"/>
      <c r="U17" s="149"/>
      <c r="V17" s="12"/>
      <c r="W17" s="195"/>
      <c r="X17" s="174"/>
      <c r="Y17" s="149"/>
      <c r="Z17" s="149"/>
      <c r="AA17" s="12"/>
      <c r="AB17" s="195"/>
      <c r="AC17" s="174"/>
      <c r="AD17" s="149"/>
      <c r="AE17" s="149"/>
      <c r="AF17" s="12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</row>
    <row r="18" spans="1:257" s="88" customFormat="1" ht="216.9" customHeight="1" x14ac:dyDescent="0.3">
      <c r="A18" s="253">
        <f t="shared" si="5"/>
        <v>14</v>
      </c>
      <c r="B18" s="245"/>
      <c r="C18" s="296"/>
      <c r="D18" s="244"/>
      <c r="E18" s="254"/>
      <c r="F18" s="254"/>
      <c r="G18" s="285"/>
      <c r="H18" s="295" t="str">
        <f t="shared" si="1"/>
        <v>MAL</v>
      </c>
      <c r="I18" s="61" t="s">
        <v>203</v>
      </c>
      <c r="J18" s="283"/>
      <c r="K18" s="284"/>
      <c r="L18" s="274"/>
      <c r="M18" s="275" t="str">
        <f>IF(L18="11","BAJO",IF(L18="21","BAJO",IF(L18="31","BAJO",IF(L18="12","BAJO",IF(L18="22","BAJO",IF(L18="41","MODERADO",IF(L18="32","MODERADO",IF(L18="23","MODERADO",IF(L18="13","MODERADO",IF(L18="14","ALTO",IF(L18="24","ALTO",IF(L18="33","ALTO",IF(L18="43","ALTO",IF(L18="42","ALTO",IF(L18="52","ALTO",IF(L18="51","ALTO",IF(L18="15","EXTREMO",IF(L18="25","EXTREMO",IF(L18="35","EXTREMO",IF(L18="45","EXTREMO",IF(L18="55","EXTREMO",IF(L18="34","EXTREMO",IF(L18="44","EXTREMO",IF(L18="54","EXTREMO",IF(L18="53","EXTREMO","MAL")))))))))))))))))))))))))</f>
        <v>MAL</v>
      </c>
      <c r="N18" s="279"/>
      <c r="O18" s="98" t="s">
        <v>204</v>
      </c>
      <c r="P18" s="81" t="s">
        <v>234</v>
      </c>
      <c r="Q18" s="202" t="s">
        <v>28</v>
      </c>
      <c r="R18" s="148"/>
      <c r="S18" s="35"/>
      <c r="T18" s="150"/>
      <c r="U18" s="150"/>
      <c r="V18" s="12"/>
      <c r="W18" s="195"/>
      <c r="X18" s="35"/>
      <c r="Y18" s="150"/>
      <c r="Z18" s="150"/>
      <c r="AA18" s="12"/>
      <c r="AB18" s="195"/>
      <c r="AC18" s="35"/>
      <c r="AD18" s="150"/>
      <c r="AE18" s="150"/>
      <c r="AF18" s="12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</row>
    <row r="19" spans="1:257" s="88" customFormat="1" ht="262.5" customHeight="1" x14ac:dyDescent="0.3">
      <c r="A19" s="48">
        <f>A17+1</f>
        <v>14</v>
      </c>
      <c r="B19" s="49" t="s">
        <v>27</v>
      </c>
      <c r="C19" s="133" t="s">
        <v>110</v>
      </c>
      <c r="D19" s="52" t="s">
        <v>168</v>
      </c>
      <c r="E19" s="134">
        <v>2</v>
      </c>
      <c r="F19" s="134">
        <v>4</v>
      </c>
      <c r="G19" s="93" t="str">
        <f t="shared" si="0"/>
        <v>24</v>
      </c>
      <c r="H19" s="217" t="str">
        <f t="shared" si="1"/>
        <v>ALTO</v>
      </c>
      <c r="I19" s="133" t="s">
        <v>205</v>
      </c>
      <c r="J19" s="134">
        <v>1</v>
      </c>
      <c r="K19" s="134">
        <v>3</v>
      </c>
      <c r="L19" s="93" t="str">
        <f t="shared" si="2"/>
        <v>13</v>
      </c>
      <c r="M19" s="217" t="str">
        <f>IF(L19="11","BAJO",IF(L19="21","BAJO",IF(L19="31","BAJO",IF(L19="12","BAJO",IF(L19="22","BAJO",IF(L19="41","MODERADO",IF(L19="32","MODERADO",IF(L19="23","MODERADO",IF(L19="13","MODERADO",IF(L19="14","ALTO",IF(L19="24","ALTO",IF(L19="33","ALTO",IF(L19="43","ALTO",IF(L19="42","ALTO",IF(L19="52","ALTO",IF(L19="51","ALTO",IF(L19="15","EXTREMO",IF(L19="25","EXTREMO",IF(L19="35","EXTREMO",IF(L19="45","EXTREMO",IF(L19="55","EXTREMO",IF(L19="34","EXTREMO",IF(L19="44","EXTREMO",IF(L19="54","EXTREMO",IF(L19="53","EXTREMO","MAL")))))))))))))))))))))))))</f>
        <v>MODERADO</v>
      </c>
      <c r="N19" s="35" t="s">
        <v>24</v>
      </c>
      <c r="O19" s="99" t="s">
        <v>188</v>
      </c>
      <c r="P19" s="81" t="s">
        <v>235</v>
      </c>
      <c r="Q19" s="202" t="s">
        <v>28</v>
      </c>
      <c r="R19" s="148"/>
      <c r="S19" s="35"/>
      <c r="T19" s="150"/>
      <c r="U19" s="150"/>
      <c r="V19" s="12"/>
      <c r="W19" s="195"/>
      <c r="X19" s="35"/>
      <c r="Y19" s="150"/>
      <c r="Z19" s="150"/>
      <c r="AA19" s="12"/>
      <c r="AB19" s="195"/>
      <c r="AC19" s="35"/>
      <c r="AD19" s="150"/>
      <c r="AE19" s="150"/>
      <c r="AF19" s="12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</row>
    <row r="20" spans="1:257" s="9" customFormat="1" ht="125.25" customHeight="1" x14ac:dyDescent="0.3">
      <c r="A20" s="45">
        <f t="shared" si="5"/>
        <v>15</v>
      </c>
      <c r="B20" s="46" t="s">
        <v>29</v>
      </c>
      <c r="C20" s="39" t="s">
        <v>30</v>
      </c>
      <c r="D20" s="54" t="s">
        <v>166</v>
      </c>
      <c r="E20" s="50">
        <v>3</v>
      </c>
      <c r="F20" s="50">
        <v>5</v>
      </c>
      <c r="G20" s="22" t="str">
        <f t="shared" si="0"/>
        <v>35</v>
      </c>
      <c r="H20" s="107" t="str">
        <f t="shared" si="1"/>
        <v>EXTREMO</v>
      </c>
      <c r="I20" s="51" t="s">
        <v>111</v>
      </c>
      <c r="J20" s="50">
        <v>2</v>
      </c>
      <c r="K20" s="50">
        <v>3</v>
      </c>
      <c r="L20" s="22" t="str">
        <f t="shared" si="2"/>
        <v>23</v>
      </c>
      <c r="M20" s="107" t="str">
        <f t="shared" si="3"/>
        <v>MODERADO</v>
      </c>
      <c r="N20" s="76" t="s">
        <v>16</v>
      </c>
      <c r="O20" s="39" t="s">
        <v>151</v>
      </c>
      <c r="P20" s="81" t="s">
        <v>236</v>
      </c>
      <c r="Q20" s="202" t="s">
        <v>31</v>
      </c>
      <c r="R20" s="143"/>
      <c r="S20" s="35"/>
      <c r="T20" s="140"/>
      <c r="U20" s="140"/>
      <c r="V20" s="12"/>
      <c r="W20" s="132"/>
      <c r="X20" s="35"/>
      <c r="Y20" s="140"/>
      <c r="Z20" s="140"/>
      <c r="AA20" s="12"/>
      <c r="AB20" s="132"/>
      <c r="AC20" s="35"/>
      <c r="AD20" s="140"/>
      <c r="AE20" s="140"/>
      <c r="AF20" s="12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</row>
    <row r="21" spans="1:257" s="9" customFormat="1" ht="150.75" customHeight="1" x14ac:dyDescent="0.3">
      <c r="A21" s="45">
        <f t="shared" si="5"/>
        <v>16</v>
      </c>
      <c r="B21" s="46" t="s">
        <v>29</v>
      </c>
      <c r="C21" s="39" t="s">
        <v>136</v>
      </c>
      <c r="D21" s="54" t="s">
        <v>167</v>
      </c>
      <c r="E21" s="50">
        <v>3</v>
      </c>
      <c r="F21" s="50">
        <v>5</v>
      </c>
      <c r="G21" s="22" t="str">
        <f t="shared" si="0"/>
        <v>35</v>
      </c>
      <c r="H21" s="107" t="str">
        <f t="shared" si="1"/>
        <v>EXTREMO</v>
      </c>
      <c r="I21" s="51" t="s">
        <v>156</v>
      </c>
      <c r="J21" s="50">
        <v>1</v>
      </c>
      <c r="K21" s="50">
        <v>3</v>
      </c>
      <c r="L21" s="22" t="str">
        <f t="shared" si="2"/>
        <v>13</v>
      </c>
      <c r="M21" s="107" t="str">
        <f t="shared" si="3"/>
        <v>MODERADO</v>
      </c>
      <c r="N21" s="76" t="s">
        <v>16</v>
      </c>
      <c r="O21" s="39" t="s">
        <v>32</v>
      </c>
      <c r="P21" s="81" t="s">
        <v>97</v>
      </c>
      <c r="Q21" s="202" t="s">
        <v>31</v>
      </c>
      <c r="R21" s="143"/>
      <c r="S21" s="35"/>
      <c r="T21" s="140"/>
      <c r="U21" s="140"/>
      <c r="V21" s="12"/>
      <c r="W21" s="132"/>
      <c r="X21" s="35"/>
      <c r="Y21" s="140"/>
      <c r="Z21" s="140"/>
      <c r="AA21" s="12"/>
      <c r="AB21" s="132"/>
      <c r="AC21" s="35"/>
      <c r="AD21" s="140"/>
      <c r="AE21" s="140"/>
      <c r="AF21" s="12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</row>
    <row r="22" spans="1:257" s="9" customFormat="1" ht="98.25" customHeight="1" x14ac:dyDescent="0.3">
      <c r="A22" s="243">
        <f t="shared" si="5"/>
        <v>17</v>
      </c>
      <c r="B22" s="242" t="s">
        <v>29</v>
      </c>
      <c r="C22" s="233" t="s">
        <v>76</v>
      </c>
      <c r="D22" s="233" t="s">
        <v>169</v>
      </c>
      <c r="E22" s="255">
        <v>4</v>
      </c>
      <c r="F22" s="236">
        <v>5</v>
      </c>
      <c r="G22" s="250" t="str">
        <f t="shared" si="0"/>
        <v>45</v>
      </c>
      <c r="H22" s="248" t="str">
        <f t="shared" si="1"/>
        <v>EXTREMO</v>
      </c>
      <c r="I22" s="280" t="s">
        <v>112</v>
      </c>
      <c r="J22" s="236">
        <v>3</v>
      </c>
      <c r="K22" s="236">
        <v>4</v>
      </c>
      <c r="L22" s="250" t="str">
        <f t="shared" si="2"/>
        <v>34</v>
      </c>
      <c r="M22" s="248" t="str">
        <f t="shared" si="3"/>
        <v>EXTREMO</v>
      </c>
      <c r="N22" s="276" t="s">
        <v>19</v>
      </c>
      <c r="O22" s="39" t="s">
        <v>140</v>
      </c>
      <c r="P22" s="81" t="s">
        <v>215</v>
      </c>
      <c r="Q22" s="202" t="s">
        <v>57</v>
      </c>
      <c r="R22" s="181"/>
      <c r="S22" s="35"/>
      <c r="T22" s="153"/>
      <c r="U22" s="153"/>
      <c r="V22" s="12"/>
      <c r="W22" s="152"/>
      <c r="X22" s="35"/>
      <c r="Y22" s="153"/>
      <c r="Z22" s="153"/>
      <c r="AA22" s="12"/>
      <c r="AB22" s="152"/>
      <c r="AC22" s="35"/>
      <c r="AD22" s="153"/>
      <c r="AE22" s="153"/>
      <c r="AF22" s="12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</row>
    <row r="23" spans="1:257" s="9" customFormat="1" ht="85.5" customHeight="1" x14ac:dyDescent="0.3">
      <c r="A23" s="243">
        <f t="shared" si="5"/>
        <v>18</v>
      </c>
      <c r="B23" s="242"/>
      <c r="C23" s="233"/>
      <c r="D23" s="233"/>
      <c r="E23" s="255"/>
      <c r="F23" s="236"/>
      <c r="G23" s="250"/>
      <c r="H23" s="248" t="str">
        <f t="shared" si="1"/>
        <v>MAL</v>
      </c>
      <c r="I23" s="280"/>
      <c r="J23" s="236"/>
      <c r="K23" s="236"/>
      <c r="L23" s="250"/>
      <c r="M23" s="248" t="str">
        <f t="shared" si="3"/>
        <v>MAL</v>
      </c>
      <c r="N23" s="276"/>
      <c r="O23" s="39" t="s">
        <v>150</v>
      </c>
      <c r="P23" s="81" t="s">
        <v>216</v>
      </c>
      <c r="Q23" s="202" t="s">
        <v>57</v>
      </c>
      <c r="R23" s="182"/>
      <c r="S23" s="36"/>
      <c r="T23" s="155"/>
      <c r="U23" s="155"/>
      <c r="V23" s="12"/>
      <c r="W23" s="154"/>
      <c r="X23" s="36"/>
      <c r="Y23" s="155"/>
      <c r="Z23" s="155"/>
      <c r="AA23" s="12"/>
      <c r="AB23" s="154"/>
      <c r="AC23" s="36"/>
      <c r="AD23" s="155"/>
      <c r="AE23" s="155"/>
      <c r="AF23" s="12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</row>
    <row r="24" spans="1:257" s="9" customFormat="1" ht="240.75" customHeight="1" x14ac:dyDescent="0.3">
      <c r="A24" s="45">
        <f>A22+1</f>
        <v>18</v>
      </c>
      <c r="B24" s="46" t="s">
        <v>33</v>
      </c>
      <c r="C24" s="39" t="s">
        <v>77</v>
      </c>
      <c r="D24" s="54" t="s">
        <v>34</v>
      </c>
      <c r="E24" s="50">
        <v>2</v>
      </c>
      <c r="F24" s="50">
        <v>3</v>
      </c>
      <c r="G24" s="22" t="str">
        <f t="shared" si="0"/>
        <v>23</v>
      </c>
      <c r="H24" s="107" t="str">
        <f t="shared" si="1"/>
        <v>MODERADO</v>
      </c>
      <c r="I24" s="51" t="s">
        <v>113</v>
      </c>
      <c r="J24" s="50">
        <v>1</v>
      </c>
      <c r="K24" s="50">
        <v>2</v>
      </c>
      <c r="L24" s="22" t="str">
        <f t="shared" si="2"/>
        <v>12</v>
      </c>
      <c r="M24" s="107" t="str">
        <f t="shared" si="3"/>
        <v>BAJO</v>
      </c>
      <c r="N24" s="76" t="s">
        <v>179</v>
      </c>
      <c r="O24" s="109" t="s">
        <v>251</v>
      </c>
      <c r="P24" s="81" t="s">
        <v>237</v>
      </c>
      <c r="Q24" s="205" t="s">
        <v>35</v>
      </c>
      <c r="R24" s="179"/>
      <c r="S24" s="173"/>
      <c r="T24" s="142"/>
      <c r="U24" s="142"/>
      <c r="V24" s="13"/>
      <c r="W24" s="141"/>
      <c r="X24" s="173"/>
      <c r="Y24" s="142"/>
      <c r="Z24" s="142"/>
      <c r="AA24" s="13"/>
      <c r="AB24" s="141"/>
      <c r="AC24" s="173"/>
      <c r="AD24" s="142"/>
      <c r="AE24" s="142"/>
      <c r="AF24" s="13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</row>
    <row r="25" spans="1:257" s="9" customFormat="1" ht="130.5" customHeight="1" x14ac:dyDescent="0.3">
      <c r="A25" s="243">
        <f t="shared" si="5"/>
        <v>19</v>
      </c>
      <c r="B25" s="242" t="s">
        <v>33</v>
      </c>
      <c r="C25" s="233" t="s">
        <v>78</v>
      </c>
      <c r="D25" s="244" t="s">
        <v>170</v>
      </c>
      <c r="E25" s="236">
        <v>5</v>
      </c>
      <c r="F25" s="236">
        <v>5</v>
      </c>
      <c r="G25" s="250" t="str">
        <f t="shared" si="0"/>
        <v>55</v>
      </c>
      <c r="H25" s="248" t="str">
        <f t="shared" si="1"/>
        <v>EXTREMO</v>
      </c>
      <c r="I25" s="280" t="s">
        <v>114</v>
      </c>
      <c r="J25" s="236">
        <v>4</v>
      </c>
      <c r="K25" s="236">
        <v>4</v>
      </c>
      <c r="L25" s="250" t="str">
        <f t="shared" si="2"/>
        <v>44</v>
      </c>
      <c r="M25" s="248" t="str">
        <f t="shared" si="3"/>
        <v>EXTREMO</v>
      </c>
      <c r="N25" s="273" t="s">
        <v>24</v>
      </c>
      <c r="O25" s="39" t="s">
        <v>58</v>
      </c>
      <c r="P25" s="81" t="s">
        <v>217</v>
      </c>
      <c r="Q25" s="202" t="s">
        <v>35</v>
      </c>
      <c r="R25" s="143"/>
      <c r="S25" s="146"/>
      <c r="T25" s="142"/>
      <c r="U25" s="142"/>
      <c r="V25" s="13"/>
      <c r="W25" s="132"/>
      <c r="X25" s="146"/>
      <c r="Y25" s="142"/>
      <c r="Z25" s="142"/>
      <c r="AA25" s="13"/>
      <c r="AB25" s="132"/>
      <c r="AC25" s="146"/>
      <c r="AD25" s="142"/>
      <c r="AE25" s="142"/>
      <c r="AF25" s="13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</row>
    <row r="26" spans="1:257" s="9" customFormat="1" ht="201.75" customHeight="1" x14ac:dyDescent="0.3">
      <c r="A26" s="243">
        <f t="shared" si="5"/>
        <v>20</v>
      </c>
      <c r="B26" s="242"/>
      <c r="C26" s="233"/>
      <c r="D26" s="244"/>
      <c r="E26" s="236"/>
      <c r="F26" s="236"/>
      <c r="G26" s="250"/>
      <c r="H26" s="248" t="str">
        <f t="shared" si="1"/>
        <v>MAL</v>
      </c>
      <c r="I26" s="280"/>
      <c r="J26" s="236"/>
      <c r="K26" s="236"/>
      <c r="L26" s="250"/>
      <c r="M26" s="248" t="str">
        <f t="shared" si="3"/>
        <v>MAL</v>
      </c>
      <c r="N26" s="273"/>
      <c r="O26" s="39" t="s">
        <v>59</v>
      </c>
      <c r="P26" s="81" t="s">
        <v>218</v>
      </c>
      <c r="Q26" s="202" t="s">
        <v>35</v>
      </c>
      <c r="R26" s="183"/>
      <c r="S26" s="173"/>
      <c r="T26" s="142"/>
      <c r="U26" s="142"/>
      <c r="V26" s="13"/>
      <c r="W26" s="156"/>
      <c r="X26" s="173"/>
      <c r="Y26" s="142"/>
      <c r="Z26" s="142"/>
      <c r="AA26" s="13"/>
      <c r="AB26" s="156"/>
      <c r="AC26" s="173"/>
      <c r="AD26" s="142"/>
      <c r="AE26" s="142"/>
      <c r="AF26" s="13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</row>
    <row r="27" spans="1:257" s="9" customFormat="1" ht="148.5" customHeight="1" x14ac:dyDescent="0.3">
      <c r="A27" s="45">
        <f>A25+1</f>
        <v>20</v>
      </c>
      <c r="B27" s="46" t="s">
        <v>33</v>
      </c>
      <c r="C27" s="39" t="s">
        <v>79</v>
      </c>
      <c r="D27" s="54" t="s">
        <v>171</v>
      </c>
      <c r="E27" s="50">
        <v>5</v>
      </c>
      <c r="F27" s="50">
        <v>5</v>
      </c>
      <c r="G27" s="22" t="str">
        <f t="shared" si="0"/>
        <v>55</v>
      </c>
      <c r="H27" s="107" t="str">
        <f t="shared" si="1"/>
        <v>EXTREMO</v>
      </c>
      <c r="I27" s="51" t="s">
        <v>115</v>
      </c>
      <c r="J27" s="50">
        <v>4</v>
      </c>
      <c r="K27" s="50">
        <v>4</v>
      </c>
      <c r="L27" s="22" t="str">
        <f t="shared" si="2"/>
        <v>44</v>
      </c>
      <c r="M27" s="107" t="str">
        <f t="shared" si="3"/>
        <v>EXTREMO</v>
      </c>
      <c r="N27" s="34" t="s">
        <v>24</v>
      </c>
      <c r="O27" s="39" t="s">
        <v>60</v>
      </c>
      <c r="P27" s="81" t="s">
        <v>219</v>
      </c>
      <c r="Q27" s="202" t="s">
        <v>35</v>
      </c>
      <c r="R27" s="184"/>
      <c r="S27" s="146"/>
      <c r="T27" s="142"/>
      <c r="U27" s="142"/>
      <c r="V27" s="13"/>
      <c r="W27" s="196"/>
      <c r="X27" s="146"/>
      <c r="Y27" s="142"/>
      <c r="Z27" s="142"/>
      <c r="AA27" s="13"/>
      <c r="AB27" s="196"/>
      <c r="AC27" s="146"/>
      <c r="AD27" s="142"/>
      <c r="AE27" s="142"/>
      <c r="AF27" s="13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</row>
    <row r="28" spans="1:257" s="9" customFormat="1" ht="108.75" customHeight="1" x14ac:dyDescent="0.3">
      <c r="A28" s="243">
        <f t="shared" si="5"/>
        <v>21</v>
      </c>
      <c r="B28" s="242" t="s">
        <v>33</v>
      </c>
      <c r="C28" s="233" t="s">
        <v>80</v>
      </c>
      <c r="D28" s="231" t="s">
        <v>34</v>
      </c>
      <c r="E28" s="236">
        <v>3</v>
      </c>
      <c r="F28" s="236">
        <v>2</v>
      </c>
      <c r="G28" s="250" t="str">
        <f t="shared" si="0"/>
        <v>32</v>
      </c>
      <c r="H28" s="248" t="str">
        <f t="shared" si="1"/>
        <v>MODERADO</v>
      </c>
      <c r="I28" s="51" t="s">
        <v>117</v>
      </c>
      <c r="J28" s="236">
        <v>2</v>
      </c>
      <c r="K28" s="236">
        <v>1</v>
      </c>
      <c r="L28" s="250" t="str">
        <f t="shared" si="2"/>
        <v>21</v>
      </c>
      <c r="M28" s="248" t="str">
        <f t="shared" si="3"/>
        <v>BAJO</v>
      </c>
      <c r="N28" s="273" t="s">
        <v>179</v>
      </c>
      <c r="O28" s="39" t="s">
        <v>99</v>
      </c>
      <c r="P28" s="81" t="s">
        <v>220</v>
      </c>
      <c r="Q28" s="202" t="s">
        <v>35</v>
      </c>
      <c r="R28" s="277"/>
      <c r="S28" s="239"/>
      <c r="T28" s="227"/>
      <c r="U28" s="155"/>
      <c r="V28" s="241"/>
      <c r="W28" s="240"/>
      <c r="X28" s="239"/>
      <c r="Y28" s="227"/>
      <c r="Z28" s="155"/>
      <c r="AA28" s="241"/>
      <c r="AB28" s="240"/>
      <c r="AC28" s="239"/>
      <c r="AD28" s="227"/>
      <c r="AE28" s="155"/>
      <c r="AF28" s="241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</row>
    <row r="29" spans="1:257" s="9" customFormat="1" ht="100.5" customHeight="1" x14ac:dyDescent="0.3">
      <c r="A29" s="243">
        <f t="shared" si="5"/>
        <v>22</v>
      </c>
      <c r="B29" s="242"/>
      <c r="C29" s="233"/>
      <c r="D29" s="232"/>
      <c r="E29" s="236"/>
      <c r="F29" s="236"/>
      <c r="G29" s="250"/>
      <c r="H29" s="248" t="str">
        <f t="shared" si="1"/>
        <v>MAL</v>
      </c>
      <c r="I29" s="51" t="s">
        <v>118</v>
      </c>
      <c r="J29" s="236"/>
      <c r="K29" s="236"/>
      <c r="L29" s="250"/>
      <c r="M29" s="248" t="str">
        <f t="shared" si="3"/>
        <v>MAL</v>
      </c>
      <c r="N29" s="273"/>
      <c r="O29" s="39" t="s">
        <v>98</v>
      </c>
      <c r="P29" s="81" t="s">
        <v>131</v>
      </c>
      <c r="Q29" s="202" t="s">
        <v>35</v>
      </c>
      <c r="R29" s="277"/>
      <c r="S29" s="239"/>
      <c r="T29" s="227"/>
      <c r="U29" s="155"/>
      <c r="V29" s="241"/>
      <c r="W29" s="240"/>
      <c r="X29" s="239"/>
      <c r="Y29" s="227"/>
      <c r="Z29" s="155"/>
      <c r="AA29" s="241"/>
      <c r="AB29" s="240"/>
      <c r="AC29" s="239"/>
      <c r="AD29" s="227"/>
      <c r="AE29" s="155"/>
      <c r="AF29" s="241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</row>
    <row r="30" spans="1:257" s="9" customFormat="1" ht="136.5" customHeight="1" x14ac:dyDescent="0.3">
      <c r="A30" s="246">
        <f>A28+1</f>
        <v>22</v>
      </c>
      <c r="B30" s="245" t="s">
        <v>36</v>
      </c>
      <c r="C30" s="233" t="s">
        <v>81</v>
      </c>
      <c r="D30" s="231" t="s">
        <v>34</v>
      </c>
      <c r="E30" s="236">
        <v>4</v>
      </c>
      <c r="F30" s="236">
        <v>4</v>
      </c>
      <c r="G30" s="250" t="str">
        <f t="shared" si="0"/>
        <v>44</v>
      </c>
      <c r="H30" s="248" t="str">
        <f t="shared" si="1"/>
        <v>EXTREMO</v>
      </c>
      <c r="I30" s="280" t="s">
        <v>116</v>
      </c>
      <c r="J30" s="236">
        <v>3</v>
      </c>
      <c r="K30" s="236">
        <v>3</v>
      </c>
      <c r="L30" s="250" t="str">
        <f t="shared" si="2"/>
        <v>33</v>
      </c>
      <c r="M30" s="248" t="str">
        <f t="shared" si="3"/>
        <v>ALTO</v>
      </c>
      <c r="N30" s="273" t="s">
        <v>37</v>
      </c>
      <c r="O30" s="39" t="s">
        <v>141</v>
      </c>
      <c r="P30" s="81" t="s">
        <v>221</v>
      </c>
      <c r="Q30" s="202" t="s">
        <v>63</v>
      </c>
      <c r="R30" s="143"/>
      <c r="S30" s="36"/>
      <c r="T30" s="142"/>
      <c r="U30" s="142"/>
      <c r="V30" s="238"/>
      <c r="W30" s="132"/>
      <c r="X30" s="36"/>
      <c r="Y30" s="142"/>
      <c r="Z30" s="142"/>
      <c r="AA30" s="238"/>
      <c r="AB30" s="132"/>
      <c r="AC30" s="36"/>
      <c r="AD30" s="142"/>
      <c r="AE30" s="142"/>
      <c r="AF30" s="238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</row>
    <row r="31" spans="1:257" s="9" customFormat="1" ht="205.5" customHeight="1" x14ac:dyDescent="0.3">
      <c r="A31" s="247"/>
      <c r="B31" s="245"/>
      <c r="C31" s="233"/>
      <c r="D31" s="232"/>
      <c r="E31" s="236"/>
      <c r="F31" s="236"/>
      <c r="G31" s="250"/>
      <c r="H31" s="248" t="str">
        <f t="shared" si="1"/>
        <v>MAL</v>
      </c>
      <c r="I31" s="280"/>
      <c r="J31" s="236"/>
      <c r="K31" s="236"/>
      <c r="L31" s="250"/>
      <c r="M31" s="248" t="str">
        <f t="shared" si="3"/>
        <v>MAL</v>
      </c>
      <c r="N31" s="273"/>
      <c r="O31" s="39" t="s">
        <v>142</v>
      </c>
      <c r="P31" s="81" t="s">
        <v>222</v>
      </c>
      <c r="Q31" s="202" t="s">
        <v>63</v>
      </c>
      <c r="R31" s="185"/>
      <c r="S31" s="36"/>
      <c r="T31" s="142"/>
      <c r="U31" s="142"/>
      <c r="V31" s="238"/>
      <c r="W31" s="197"/>
      <c r="X31" s="36"/>
      <c r="Y31" s="142"/>
      <c r="Z31" s="142"/>
      <c r="AA31" s="238"/>
      <c r="AB31" s="197"/>
      <c r="AC31" s="36"/>
      <c r="AD31" s="142"/>
      <c r="AE31" s="142"/>
      <c r="AF31" s="238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  <c r="IW31" s="14"/>
    </row>
    <row r="32" spans="1:257" s="9" customFormat="1" ht="201.75" customHeight="1" x14ac:dyDescent="0.3">
      <c r="A32" s="45">
        <f>A30+1</f>
        <v>23</v>
      </c>
      <c r="B32" s="55" t="s">
        <v>36</v>
      </c>
      <c r="C32" s="39" t="s">
        <v>82</v>
      </c>
      <c r="D32" s="54" t="s">
        <v>34</v>
      </c>
      <c r="E32" s="50">
        <v>5</v>
      </c>
      <c r="F32" s="50">
        <v>3</v>
      </c>
      <c r="G32" s="22" t="str">
        <f t="shared" si="0"/>
        <v>53</v>
      </c>
      <c r="H32" s="107" t="str">
        <f t="shared" si="1"/>
        <v>EXTREMO</v>
      </c>
      <c r="I32" s="51" t="s">
        <v>119</v>
      </c>
      <c r="J32" s="50">
        <v>5</v>
      </c>
      <c r="K32" s="50">
        <v>2</v>
      </c>
      <c r="L32" s="22" t="str">
        <f t="shared" si="2"/>
        <v>52</v>
      </c>
      <c r="M32" s="107" t="str">
        <f t="shared" si="3"/>
        <v>ALTO</v>
      </c>
      <c r="N32" s="76" t="s">
        <v>37</v>
      </c>
      <c r="O32" s="39" t="s">
        <v>38</v>
      </c>
      <c r="P32" s="81" t="s">
        <v>238</v>
      </c>
      <c r="Q32" s="202" t="s">
        <v>39</v>
      </c>
      <c r="R32" s="185"/>
      <c r="S32" s="36"/>
      <c r="T32" s="142"/>
      <c r="U32" s="142"/>
      <c r="V32" s="13"/>
      <c r="W32" s="197"/>
      <c r="X32" s="36"/>
      <c r="Y32" s="142"/>
      <c r="Z32" s="142"/>
      <c r="AA32" s="13"/>
      <c r="AB32" s="197"/>
      <c r="AC32" s="36"/>
      <c r="AD32" s="142"/>
      <c r="AE32" s="142"/>
      <c r="AF32" s="13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  <c r="IW32" s="14"/>
    </row>
    <row r="33" spans="1:257" s="9" customFormat="1" ht="116.25" customHeight="1" x14ac:dyDescent="0.3">
      <c r="A33" s="45">
        <f>A32+1</f>
        <v>24</v>
      </c>
      <c r="B33" s="55" t="s">
        <v>36</v>
      </c>
      <c r="C33" s="39" t="s">
        <v>83</v>
      </c>
      <c r="D33" s="54" t="s">
        <v>34</v>
      </c>
      <c r="E33" s="50">
        <v>2</v>
      </c>
      <c r="F33" s="50">
        <v>3</v>
      </c>
      <c r="G33" s="22" t="str">
        <f t="shared" si="0"/>
        <v>23</v>
      </c>
      <c r="H33" s="107" t="str">
        <f t="shared" si="1"/>
        <v>MODERADO</v>
      </c>
      <c r="I33" s="51" t="s">
        <v>120</v>
      </c>
      <c r="J33" s="50">
        <v>1</v>
      </c>
      <c r="K33" s="50">
        <v>2</v>
      </c>
      <c r="L33" s="22" t="str">
        <f t="shared" si="2"/>
        <v>12</v>
      </c>
      <c r="M33" s="107" t="str">
        <f t="shared" si="3"/>
        <v>BAJO</v>
      </c>
      <c r="N33" s="76" t="s">
        <v>37</v>
      </c>
      <c r="O33" s="39" t="s">
        <v>61</v>
      </c>
      <c r="P33" s="81" t="s">
        <v>223</v>
      </c>
      <c r="Q33" s="202" t="s">
        <v>40</v>
      </c>
      <c r="R33" s="185"/>
      <c r="S33" s="157"/>
      <c r="T33" s="142"/>
      <c r="U33" s="142"/>
      <c r="V33" s="13"/>
      <c r="W33" s="197"/>
      <c r="X33" s="157"/>
      <c r="Y33" s="142"/>
      <c r="Z33" s="142"/>
      <c r="AA33" s="13"/>
      <c r="AB33" s="197"/>
      <c r="AC33" s="157"/>
      <c r="AD33" s="142"/>
      <c r="AE33" s="142"/>
      <c r="AF33" s="13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  <c r="IW33" s="14"/>
    </row>
    <row r="34" spans="1:257" s="9" customFormat="1" ht="96" customHeight="1" x14ac:dyDescent="0.3">
      <c r="A34" s="243">
        <f t="shared" si="5"/>
        <v>25</v>
      </c>
      <c r="B34" s="245" t="s">
        <v>36</v>
      </c>
      <c r="C34" s="233" t="s">
        <v>84</v>
      </c>
      <c r="D34" s="231" t="s">
        <v>164</v>
      </c>
      <c r="E34" s="235">
        <v>3</v>
      </c>
      <c r="F34" s="235">
        <v>5</v>
      </c>
      <c r="G34" s="250" t="str">
        <f t="shared" si="0"/>
        <v>35</v>
      </c>
      <c r="H34" s="229" t="str">
        <f t="shared" si="1"/>
        <v>EXTREMO</v>
      </c>
      <c r="I34" s="71" t="s">
        <v>208</v>
      </c>
      <c r="J34" s="235">
        <v>2</v>
      </c>
      <c r="K34" s="235">
        <v>4</v>
      </c>
      <c r="L34" s="250" t="str">
        <f t="shared" si="2"/>
        <v>24</v>
      </c>
      <c r="M34" s="229" t="str">
        <f t="shared" si="3"/>
        <v>ALTO</v>
      </c>
      <c r="N34" s="230" t="s">
        <v>37</v>
      </c>
      <c r="O34" s="47" t="s">
        <v>62</v>
      </c>
      <c r="P34" s="83" t="s">
        <v>239</v>
      </c>
      <c r="Q34" s="202" t="s">
        <v>39</v>
      </c>
      <c r="R34" s="186"/>
      <c r="S34" s="237"/>
      <c r="T34" s="227"/>
      <c r="U34" s="155"/>
      <c r="V34" s="238"/>
      <c r="W34" s="198"/>
      <c r="X34" s="237"/>
      <c r="Y34" s="227"/>
      <c r="Z34" s="155"/>
      <c r="AA34" s="238"/>
      <c r="AB34" s="198"/>
      <c r="AC34" s="237"/>
      <c r="AD34" s="227"/>
      <c r="AE34" s="155"/>
      <c r="AF34" s="238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  <c r="IW34" s="14"/>
    </row>
    <row r="35" spans="1:257" s="9" customFormat="1" ht="83.25" customHeight="1" x14ac:dyDescent="0.3">
      <c r="A35" s="243">
        <f t="shared" si="5"/>
        <v>26</v>
      </c>
      <c r="B35" s="245"/>
      <c r="C35" s="233"/>
      <c r="D35" s="232"/>
      <c r="E35" s="235"/>
      <c r="F35" s="235"/>
      <c r="G35" s="250"/>
      <c r="H35" s="229" t="str">
        <f t="shared" si="1"/>
        <v>MAL</v>
      </c>
      <c r="I35" s="71" t="s">
        <v>149</v>
      </c>
      <c r="J35" s="235"/>
      <c r="K35" s="235"/>
      <c r="L35" s="250"/>
      <c r="M35" s="229" t="str">
        <f t="shared" si="3"/>
        <v>MAL</v>
      </c>
      <c r="N35" s="230"/>
      <c r="O35" s="47" t="s">
        <v>129</v>
      </c>
      <c r="P35" s="83" t="s">
        <v>130</v>
      </c>
      <c r="Q35" s="202" t="s">
        <v>39</v>
      </c>
      <c r="R35" s="186"/>
      <c r="S35" s="237"/>
      <c r="T35" s="227"/>
      <c r="U35" s="155"/>
      <c r="V35" s="238"/>
      <c r="W35" s="198"/>
      <c r="X35" s="237"/>
      <c r="Y35" s="227"/>
      <c r="Z35" s="155"/>
      <c r="AA35" s="238"/>
      <c r="AB35" s="198"/>
      <c r="AC35" s="237"/>
      <c r="AD35" s="227"/>
      <c r="AE35" s="155"/>
      <c r="AF35" s="238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</row>
    <row r="36" spans="1:257" s="9" customFormat="1" ht="409.5" customHeight="1" x14ac:dyDescent="0.3">
      <c r="A36" s="45">
        <f>A34+1</f>
        <v>26</v>
      </c>
      <c r="B36" s="46" t="s">
        <v>41</v>
      </c>
      <c r="C36" s="39" t="s">
        <v>85</v>
      </c>
      <c r="D36" s="39" t="s">
        <v>172</v>
      </c>
      <c r="E36" s="50">
        <v>3</v>
      </c>
      <c r="F36" s="50">
        <v>4</v>
      </c>
      <c r="G36" s="22" t="str">
        <f t="shared" si="0"/>
        <v>34</v>
      </c>
      <c r="H36" s="107" t="str">
        <f t="shared" si="1"/>
        <v>EXTREMO</v>
      </c>
      <c r="I36" s="51" t="s">
        <v>121</v>
      </c>
      <c r="J36" s="72">
        <v>2</v>
      </c>
      <c r="K36" s="72">
        <v>3</v>
      </c>
      <c r="L36" s="22" t="str">
        <f t="shared" si="2"/>
        <v>23</v>
      </c>
      <c r="M36" s="107" t="str">
        <f t="shared" si="3"/>
        <v>MODERADO</v>
      </c>
      <c r="N36" s="37" t="s">
        <v>16</v>
      </c>
      <c r="O36" s="61" t="s">
        <v>100</v>
      </c>
      <c r="P36" s="81" t="s">
        <v>224</v>
      </c>
      <c r="Q36" s="202" t="s">
        <v>42</v>
      </c>
      <c r="R36" s="143"/>
      <c r="S36" s="158"/>
      <c r="T36" s="142"/>
      <c r="U36" s="142"/>
      <c r="V36" s="13"/>
      <c r="W36" s="132"/>
      <c r="X36" s="158"/>
      <c r="Y36" s="142"/>
      <c r="Z36" s="142"/>
      <c r="AA36" s="13"/>
      <c r="AB36" s="132"/>
      <c r="AC36" s="158"/>
      <c r="AD36" s="142"/>
      <c r="AE36" s="142"/>
      <c r="AF36" s="13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</row>
    <row r="37" spans="1:257" s="14" customFormat="1" ht="120.75" customHeight="1" x14ac:dyDescent="0.3">
      <c r="A37" s="48">
        <f>A36+1</f>
        <v>27</v>
      </c>
      <c r="B37" s="46" t="s">
        <v>41</v>
      </c>
      <c r="C37" s="39" t="s">
        <v>133</v>
      </c>
      <c r="D37" s="51" t="s">
        <v>173</v>
      </c>
      <c r="E37" s="50">
        <v>4</v>
      </c>
      <c r="F37" s="50">
        <v>5</v>
      </c>
      <c r="G37" s="22" t="str">
        <f t="shared" si="0"/>
        <v>45</v>
      </c>
      <c r="H37" s="107" t="str">
        <f t="shared" si="1"/>
        <v>EXTREMO</v>
      </c>
      <c r="I37" s="51" t="s">
        <v>122</v>
      </c>
      <c r="J37" s="72">
        <v>2</v>
      </c>
      <c r="K37" s="72">
        <v>3</v>
      </c>
      <c r="L37" s="22" t="str">
        <f t="shared" si="2"/>
        <v>23</v>
      </c>
      <c r="M37" s="107" t="str">
        <f t="shared" si="3"/>
        <v>MODERADO</v>
      </c>
      <c r="N37" s="37" t="s">
        <v>16</v>
      </c>
      <c r="O37" s="61" t="s">
        <v>64</v>
      </c>
      <c r="P37" s="81" t="s">
        <v>225</v>
      </c>
      <c r="Q37" s="202" t="s">
        <v>42</v>
      </c>
      <c r="R37" s="143"/>
      <c r="S37" s="159"/>
      <c r="T37" s="142"/>
      <c r="U37" s="142"/>
      <c r="V37" s="13"/>
      <c r="W37" s="132"/>
      <c r="X37" s="159"/>
      <c r="Y37" s="142"/>
      <c r="Z37" s="142"/>
      <c r="AA37" s="13"/>
      <c r="AB37" s="132"/>
      <c r="AC37" s="159"/>
      <c r="AD37" s="142"/>
      <c r="AE37" s="142"/>
      <c r="AF37" s="13"/>
    </row>
    <row r="38" spans="1:257" s="9" customFormat="1" ht="141.75" customHeight="1" x14ac:dyDescent="0.3">
      <c r="A38" s="45">
        <f t="shared" si="5"/>
        <v>28</v>
      </c>
      <c r="B38" s="62" t="s">
        <v>41</v>
      </c>
      <c r="C38" s="56" t="s">
        <v>134</v>
      </c>
      <c r="D38" s="56" t="s">
        <v>173</v>
      </c>
      <c r="E38" s="58">
        <v>2</v>
      </c>
      <c r="F38" s="58">
        <v>5</v>
      </c>
      <c r="G38" s="29" t="str">
        <f t="shared" si="0"/>
        <v>25</v>
      </c>
      <c r="H38" s="107" t="str">
        <f t="shared" si="1"/>
        <v>EXTREMO</v>
      </c>
      <c r="I38" s="51" t="s">
        <v>252</v>
      </c>
      <c r="J38" s="73">
        <v>1</v>
      </c>
      <c r="K38" s="74">
        <v>4</v>
      </c>
      <c r="L38" s="29" t="str">
        <f t="shared" si="2"/>
        <v>14</v>
      </c>
      <c r="M38" s="107" t="str">
        <f t="shared" si="3"/>
        <v>ALTO</v>
      </c>
      <c r="N38" s="38" t="s">
        <v>43</v>
      </c>
      <c r="O38" s="56" t="s">
        <v>44</v>
      </c>
      <c r="P38" s="84" t="s">
        <v>241</v>
      </c>
      <c r="Q38" s="202" t="s">
        <v>65</v>
      </c>
      <c r="R38" s="187"/>
      <c r="S38" s="35"/>
      <c r="T38" s="160"/>
      <c r="U38" s="160"/>
      <c r="V38" s="12"/>
      <c r="W38" s="199"/>
      <c r="X38" s="35"/>
      <c r="Y38" s="160"/>
      <c r="Z38" s="160"/>
      <c r="AA38" s="12"/>
      <c r="AB38" s="199"/>
      <c r="AC38" s="35"/>
      <c r="AD38" s="160"/>
      <c r="AE38" s="160"/>
      <c r="AF38" s="12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</row>
    <row r="39" spans="1:257" s="9" customFormat="1" ht="105" customHeight="1" x14ac:dyDescent="0.3">
      <c r="A39" s="45">
        <f>A38+1</f>
        <v>29</v>
      </c>
      <c r="B39" s="46" t="s">
        <v>41</v>
      </c>
      <c r="C39" s="39" t="s">
        <v>86</v>
      </c>
      <c r="D39" s="63" t="s">
        <v>174</v>
      </c>
      <c r="E39" s="50">
        <v>3</v>
      </c>
      <c r="F39" s="50">
        <v>5</v>
      </c>
      <c r="G39" s="22" t="str">
        <f t="shared" si="0"/>
        <v>35</v>
      </c>
      <c r="H39" s="107" t="str">
        <f t="shared" si="1"/>
        <v>EXTREMO</v>
      </c>
      <c r="I39" s="51" t="s">
        <v>123</v>
      </c>
      <c r="J39" s="72">
        <v>1</v>
      </c>
      <c r="K39" s="75">
        <v>3</v>
      </c>
      <c r="L39" s="22" t="str">
        <f t="shared" si="2"/>
        <v>13</v>
      </c>
      <c r="M39" s="107" t="str">
        <f t="shared" si="3"/>
        <v>MODERADO</v>
      </c>
      <c r="N39" s="34" t="s">
        <v>16</v>
      </c>
      <c r="O39" s="39" t="s">
        <v>206</v>
      </c>
      <c r="P39" s="81" t="s">
        <v>242</v>
      </c>
      <c r="Q39" s="202" t="s">
        <v>66</v>
      </c>
      <c r="R39" s="145"/>
      <c r="S39" s="35"/>
      <c r="T39" s="140"/>
      <c r="U39" s="140"/>
      <c r="V39" s="12"/>
      <c r="W39" s="193"/>
      <c r="X39" s="35"/>
      <c r="Y39" s="140"/>
      <c r="Z39" s="140"/>
      <c r="AA39" s="12"/>
      <c r="AB39" s="193"/>
      <c r="AC39" s="35"/>
      <c r="AD39" s="140"/>
      <c r="AE39" s="140"/>
      <c r="AF39" s="12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</row>
    <row r="40" spans="1:257" s="9" customFormat="1" ht="148.5" customHeight="1" x14ac:dyDescent="0.3">
      <c r="A40" s="45">
        <f t="shared" si="5"/>
        <v>30</v>
      </c>
      <c r="B40" s="46" t="s">
        <v>41</v>
      </c>
      <c r="C40" s="39" t="s">
        <v>135</v>
      </c>
      <c r="D40" s="63" t="s">
        <v>174</v>
      </c>
      <c r="E40" s="50">
        <v>3</v>
      </c>
      <c r="F40" s="50">
        <v>5</v>
      </c>
      <c r="G40" s="22" t="str">
        <f t="shared" si="0"/>
        <v>35</v>
      </c>
      <c r="H40" s="107" t="str">
        <f t="shared" si="1"/>
        <v>EXTREMO</v>
      </c>
      <c r="I40" s="51" t="s">
        <v>243</v>
      </c>
      <c r="J40" s="72">
        <v>2</v>
      </c>
      <c r="K40" s="75">
        <v>4</v>
      </c>
      <c r="L40" s="22" t="str">
        <f t="shared" si="2"/>
        <v>24</v>
      </c>
      <c r="M40" s="107" t="str">
        <f t="shared" si="3"/>
        <v>ALTO</v>
      </c>
      <c r="N40" s="34" t="s">
        <v>16</v>
      </c>
      <c r="O40" s="39" t="s">
        <v>148</v>
      </c>
      <c r="P40" s="81" t="s">
        <v>244</v>
      </c>
      <c r="Q40" s="202" t="s">
        <v>66</v>
      </c>
      <c r="R40" s="143"/>
      <c r="S40" s="36"/>
      <c r="T40" s="142"/>
      <c r="U40" s="142"/>
      <c r="V40" s="12"/>
      <c r="W40" s="132"/>
      <c r="X40" s="36"/>
      <c r="Y40" s="142"/>
      <c r="Z40" s="142"/>
      <c r="AA40" s="12"/>
      <c r="AB40" s="132"/>
      <c r="AC40" s="36"/>
      <c r="AD40" s="142"/>
      <c r="AE40" s="142"/>
      <c r="AF40" s="12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</row>
    <row r="41" spans="1:257" s="9" customFormat="1" ht="90" x14ac:dyDescent="0.3">
      <c r="A41" s="243">
        <f>A40+1</f>
        <v>31</v>
      </c>
      <c r="B41" s="242" t="s">
        <v>45</v>
      </c>
      <c r="C41" s="233" t="s">
        <v>87</v>
      </c>
      <c r="D41" s="244" t="s">
        <v>175</v>
      </c>
      <c r="E41" s="249">
        <v>3</v>
      </c>
      <c r="F41" s="249">
        <v>4</v>
      </c>
      <c r="G41" s="250" t="str">
        <f t="shared" si="0"/>
        <v>34</v>
      </c>
      <c r="H41" s="234" t="str">
        <f t="shared" si="1"/>
        <v>EXTREMO</v>
      </c>
      <c r="I41" s="51" t="s">
        <v>189</v>
      </c>
      <c r="J41" s="249">
        <v>1</v>
      </c>
      <c r="K41" s="249">
        <v>2</v>
      </c>
      <c r="L41" s="250" t="str">
        <f t="shared" si="2"/>
        <v>12</v>
      </c>
      <c r="M41" s="234" t="str">
        <f t="shared" si="3"/>
        <v>BAJO</v>
      </c>
      <c r="N41" s="228" t="s">
        <v>16</v>
      </c>
      <c r="O41" s="39" t="s">
        <v>143</v>
      </c>
      <c r="P41" s="85" t="s">
        <v>226</v>
      </c>
      <c r="Q41" s="206" t="s">
        <v>46</v>
      </c>
      <c r="R41" s="143"/>
      <c r="S41" s="161"/>
      <c r="T41" s="173"/>
      <c r="U41" s="173"/>
      <c r="V41" s="162"/>
      <c r="W41" s="132"/>
      <c r="X41" s="161"/>
      <c r="Y41" s="173"/>
      <c r="Z41" s="173"/>
      <c r="AA41" s="162"/>
      <c r="AB41" s="132"/>
      <c r="AC41" s="161"/>
      <c r="AD41" s="173"/>
      <c r="AE41" s="173"/>
      <c r="AF41" s="162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</row>
    <row r="42" spans="1:257" s="9" customFormat="1" ht="399" customHeight="1" x14ac:dyDescent="0.3">
      <c r="A42" s="243">
        <f t="shared" si="5"/>
        <v>32</v>
      </c>
      <c r="B42" s="242"/>
      <c r="C42" s="233"/>
      <c r="D42" s="244"/>
      <c r="E42" s="249"/>
      <c r="F42" s="249"/>
      <c r="G42" s="250"/>
      <c r="H42" s="234"/>
      <c r="I42" s="51" t="s">
        <v>145</v>
      </c>
      <c r="J42" s="249"/>
      <c r="K42" s="249"/>
      <c r="L42" s="250"/>
      <c r="M42" s="234"/>
      <c r="N42" s="228"/>
      <c r="O42" s="39" t="s">
        <v>191</v>
      </c>
      <c r="P42" s="85" t="s">
        <v>227</v>
      </c>
      <c r="Q42" s="206" t="s">
        <v>46</v>
      </c>
      <c r="R42" s="143"/>
      <c r="S42" s="161"/>
      <c r="T42" s="140"/>
      <c r="U42" s="140"/>
      <c r="V42" s="162"/>
      <c r="W42" s="132"/>
      <c r="X42" s="161"/>
      <c r="Y42" s="140"/>
      <c r="Z42" s="140"/>
      <c r="AA42" s="162"/>
      <c r="AB42" s="132"/>
      <c r="AC42" s="161"/>
      <c r="AD42" s="140"/>
      <c r="AE42" s="140"/>
      <c r="AF42" s="162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</row>
    <row r="43" spans="1:257" s="9" customFormat="1" ht="409.5" customHeight="1" x14ac:dyDescent="0.3">
      <c r="A43" s="243">
        <f t="shared" si="5"/>
        <v>33</v>
      </c>
      <c r="B43" s="242"/>
      <c r="C43" s="233"/>
      <c r="D43" s="244"/>
      <c r="E43" s="249"/>
      <c r="F43" s="249"/>
      <c r="G43" s="250"/>
      <c r="H43" s="234"/>
      <c r="I43" s="51" t="s">
        <v>146</v>
      </c>
      <c r="J43" s="249"/>
      <c r="K43" s="249"/>
      <c r="L43" s="250"/>
      <c r="M43" s="234"/>
      <c r="N43" s="228"/>
      <c r="O43" s="39" t="s">
        <v>190</v>
      </c>
      <c r="P43" s="85" t="s">
        <v>132</v>
      </c>
      <c r="Q43" s="206" t="s">
        <v>46</v>
      </c>
      <c r="R43" s="143"/>
      <c r="S43" s="161"/>
      <c r="T43" s="140"/>
      <c r="U43" s="140"/>
      <c r="V43" s="162"/>
      <c r="W43" s="132"/>
      <c r="X43" s="161"/>
      <c r="Y43" s="140"/>
      <c r="Z43" s="140"/>
      <c r="AA43" s="162"/>
      <c r="AB43" s="132"/>
      <c r="AC43" s="161"/>
      <c r="AD43" s="140"/>
      <c r="AE43" s="140"/>
      <c r="AF43" s="162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</row>
    <row r="44" spans="1:257" s="9" customFormat="1" ht="409.6" customHeight="1" x14ac:dyDescent="0.3">
      <c r="A44" s="243">
        <f t="shared" si="5"/>
        <v>34</v>
      </c>
      <c r="B44" s="242"/>
      <c r="C44" s="233"/>
      <c r="D44" s="244"/>
      <c r="E44" s="249"/>
      <c r="F44" s="249"/>
      <c r="G44" s="250"/>
      <c r="H44" s="234"/>
      <c r="I44" s="51" t="s">
        <v>147</v>
      </c>
      <c r="J44" s="249"/>
      <c r="K44" s="249"/>
      <c r="L44" s="250"/>
      <c r="M44" s="234"/>
      <c r="N44" s="228"/>
      <c r="O44" s="39" t="s">
        <v>190</v>
      </c>
      <c r="P44" s="85" t="s">
        <v>192</v>
      </c>
      <c r="Q44" s="206" t="s">
        <v>46</v>
      </c>
      <c r="R44" s="143"/>
      <c r="S44" s="161"/>
      <c r="T44" s="140"/>
      <c r="U44" s="140"/>
      <c r="V44" s="162"/>
      <c r="W44" s="132"/>
      <c r="X44" s="161"/>
      <c r="Y44" s="140"/>
      <c r="Z44" s="140"/>
      <c r="AA44" s="162"/>
      <c r="AB44" s="132"/>
      <c r="AC44" s="161"/>
      <c r="AD44" s="140"/>
      <c r="AE44" s="140"/>
      <c r="AF44" s="162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</row>
    <row r="45" spans="1:257" s="9" customFormat="1" ht="276.75" customHeight="1" x14ac:dyDescent="0.3">
      <c r="A45" s="45">
        <f>A41+1</f>
        <v>32</v>
      </c>
      <c r="B45" s="46" t="s">
        <v>45</v>
      </c>
      <c r="C45" s="39" t="s">
        <v>89</v>
      </c>
      <c r="D45" s="54" t="s">
        <v>176</v>
      </c>
      <c r="E45" s="64">
        <v>3</v>
      </c>
      <c r="F45" s="64">
        <v>4</v>
      </c>
      <c r="G45" s="22" t="str">
        <f t="shared" si="0"/>
        <v>34</v>
      </c>
      <c r="H45" s="218" t="str">
        <f t="shared" si="1"/>
        <v>EXTREMO</v>
      </c>
      <c r="I45" s="51" t="s">
        <v>193</v>
      </c>
      <c r="J45" s="64">
        <v>1</v>
      </c>
      <c r="K45" s="64">
        <v>2</v>
      </c>
      <c r="L45" s="22" t="str">
        <f t="shared" si="2"/>
        <v>12</v>
      </c>
      <c r="M45" s="218" t="str">
        <f t="shared" si="3"/>
        <v>BAJO</v>
      </c>
      <c r="N45" s="78" t="s">
        <v>16</v>
      </c>
      <c r="O45" s="39" t="s">
        <v>144</v>
      </c>
      <c r="P45" s="85" t="s">
        <v>228</v>
      </c>
      <c r="Q45" s="206" t="s">
        <v>46</v>
      </c>
      <c r="R45" s="143"/>
      <c r="S45" s="52"/>
      <c r="T45" s="173"/>
      <c r="U45" s="173"/>
      <c r="V45" s="162"/>
      <c r="W45" s="132"/>
      <c r="X45" s="52"/>
      <c r="Y45" s="173"/>
      <c r="Z45" s="173"/>
      <c r="AA45" s="162"/>
      <c r="AB45" s="132"/>
      <c r="AC45" s="52"/>
      <c r="AD45" s="173"/>
      <c r="AE45" s="173"/>
      <c r="AF45" s="162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</row>
    <row r="46" spans="1:257" s="9" customFormat="1" ht="355.5" customHeight="1" x14ac:dyDescent="0.3">
      <c r="A46" s="45"/>
      <c r="B46" s="65" t="s">
        <v>45</v>
      </c>
      <c r="C46" s="66" t="s">
        <v>245</v>
      </c>
      <c r="D46" s="67" t="s">
        <v>176</v>
      </c>
      <c r="E46" s="68">
        <v>2</v>
      </c>
      <c r="F46" s="68">
        <v>3</v>
      </c>
      <c r="G46" s="22" t="str">
        <f t="shared" si="0"/>
        <v>23</v>
      </c>
      <c r="H46" s="218" t="str">
        <f t="shared" si="1"/>
        <v>MODERADO</v>
      </c>
      <c r="I46" s="95" t="s">
        <v>246</v>
      </c>
      <c r="J46" s="68">
        <v>2</v>
      </c>
      <c r="K46" s="68">
        <v>3</v>
      </c>
      <c r="L46" s="30" t="str">
        <f t="shared" si="2"/>
        <v>23</v>
      </c>
      <c r="M46" s="218" t="str">
        <f t="shared" si="3"/>
        <v>MODERADO</v>
      </c>
      <c r="N46" s="79" t="s">
        <v>247</v>
      </c>
      <c r="O46" s="99" t="s">
        <v>248</v>
      </c>
      <c r="P46" s="85" t="s">
        <v>249</v>
      </c>
      <c r="Q46" s="206" t="s">
        <v>47</v>
      </c>
      <c r="R46" s="143"/>
      <c r="S46" s="36"/>
      <c r="T46" s="173"/>
      <c r="U46" s="173"/>
      <c r="V46" s="180"/>
      <c r="W46" s="132"/>
      <c r="X46" s="36"/>
      <c r="Y46" s="173"/>
      <c r="Z46" s="173"/>
      <c r="AA46" s="180"/>
      <c r="AB46" s="132"/>
      <c r="AC46" s="36"/>
      <c r="AD46" s="173"/>
      <c r="AE46" s="173"/>
      <c r="AF46" s="180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</row>
    <row r="47" spans="1:257" s="9" customFormat="1" ht="129.75" customHeight="1" x14ac:dyDescent="0.3">
      <c r="A47" s="45">
        <v>34</v>
      </c>
      <c r="B47" s="46" t="s">
        <v>48</v>
      </c>
      <c r="C47" s="39" t="s">
        <v>90</v>
      </c>
      <c r="D47" s="54" t="s">
        <v>177</v>
      </c>
      <c r="E47" s="50">
        <v>3</v>
      </c>
      <c r="F47" s="50">
        <v>4</v>
      </c>
      <c r="G47" s="22" t="str">
        <f t="shared" si="0"/>
        <v>34</v>
      </c>
      <c r="H47" s="107" t="str">
        <f t="shared" si="1"/>
        <v>EXTREMO</v>
      </c>
      <c r="I47" s="51" t="s">
        <v>124</v>
      </c>
      <c r="J47" s="50">
        <v>2</v>
      </c>
      <c r="K47" s="50">
        <v>3</v>
      </c>
      <c r="L47" s="22" t="str">
        <f t="shared" si="2"/>
        <v>23</v>
      </c>
      <c r="M47" s="107" t="str">
        <f t="shared" si="3"/>
        <v>MODERADO</v>
      </c>
      <c r="N47" s="34" t="s">
        <v>49</v>
      </c>
      <c r="O47" s="39" t="s">
        <v>50</v>
      </c>
      <c r="P47" s="81" t="s">
        <v>229</v>
      </c>
      <c r="Q47" s="202" t="s">
        <v>51</v>
      </c>
      <c r="R47" s="143"/>
      <c r="S47" s="35"/>
      <c r="T47" s="140"/>
      <c r="U47" s="140"/>
      <c r="V47" s="13"/>
      <c r="W47" s="132"/>
      <c r="X47" s="35"/>
      <c r="Y47" s="140"/>
      <c r="Z47" s="140"/>
      <c r="AA47" s="13"/>
      <c r="AB47" s="132"/>
      <c r="AC47" s="35"/>
      <c r="AD47" s="140"/>
      <c r="AE47" s="140"/>
      <c r="AF47" s="13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</row>
    <row r="48" spans="1:257" s="9" customFormat="1" ht="151.5" customHeight="1" x14ac:dyDescent="0.3">
      <c r="A48" s="101">
        <v>35</v>
      </c>
      <c r="B48" s="102" t="s">
        <v>48</v>
      </c>
      <c r="C48" s="99" t="s">
        <v>125</v>
      </c>
      <c r="D48" s="100" t="s">
        <v>178</v>
      </c>
      <c r="E48" s="96">
        <v>2</v>
      </c>
      <c r="F48" s="96">
        <v>4</v>
      </c>
      <c r="G48" s="94" t="str">
        <f t="shared" si="0"/>
        <v>24</v>
      </c>
      <c r="H48" s="107" t="str">
        <f t="shared" si="1"/>
        <v>ALTO</v>
      </c>
      <c r="I48" s="51" t="s">
        <v>157</v>
      </c>
      <c r="J48" s="96">
        <v>1</v>
      </c>
      <c r="K48" s="96">
        <v>3</v>
      </c>
      <c r="L48" s="94" t="str">
        <f t="shared" si="2"/>
        <v>13</v>
      </c>
      <c r="M48" s="107" t="str">
        <f t="shared" si="3"/>
        <v>MODERADO</v>
      </c>
      <c r="N48" s="97" t="s">
        <v>49</v>
      </c>
      <c r="O48" s="39" t="s">
        <v>91</v>
      </c>
      <c r="P48" s="85" t="s">
        <v>230</v>
      </c>
      <c r="Q48" s="202" t="s">
        <v>51</v>
      </c>
      <c r="R48" s="143"/>
      <c r="S48" s="35"/>
      <c r="T48" s="140"/>
      <c r="U48" s="140"/>
      <c r="V48" s="13"/>
      <c r="W48" s="132"/>
      <c r="X48" s="35"/>
      <c r="Y48" s="140"/>
      <c r="Z48" s="140"/>
      <c r="AA48" s="13"/>
      <c r="AB48" s="132"/>
      <c r="AC48" s="35"/>
      <c r="AD48" s="140"/>
      <c r="AE48" s="140"/>
      <c r="AF48" s="13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</row>
    <row r="49" spans="1:257" s="9" customFormat="1" ht="116.25" customHeight="1" thickBot="1" x14ac:dyDescent="0.35">
      <c r="A49" s="131">
        <f>A48+1</f>
        <v>36</v>
      </c>
      <c r="B49" s="102" t="s">
        <v>48</v>
      </c>
      <c r="C49" s="104" t="s">
        <v>88</v>
      </c>
      <c r="D49" s="105" t="s">
        <v>177</v>
      </c>
      <c r="E49" s="106">
        <v>4</v>
      </c>
      <c r="F49" s="106">
        <v>4</v>
      </c>
      <c r="G49" s="94" t="str">
        <f t="shared" si="0"/>
        <v>44</v>
      </c>
      <c r="H49" s="107" t="str">
        <f t="shared" si="1"/>
        <v>EXTREMO</v>
      </c>
      <c r="I49" s="51" t="s">
        <v>126</v>
      </c>
      <c r="J49" s="106">
        <v>3</v>
      </c>
      <c r="K49" s="106">
        <v>3</v>
      </c>
      <c r="L49" s="94" t="str">
        <f t="shared" si="2"/>
        <v>33</v>
      </c>
      <c r="M49" s="107" t="str">
        <f t="shared" si="3"/>
        <v>ALTO</v>
      </c>
      <c r="N49" s="108" t="s">
        <v>24</v>
      </c>
      <c r="O49" s="39" t="s">
        <v>91</v>
      </c>
      <c r="P49" s="85" t="s">
        <v>230</v>
      </c>
      <c r="Q49" s="202" t="s">
        <v>51</v>
      </c>
      <c r="R49" s="188"/>
      <c r="S49" s="189"/>
      <c r="T49" s="190"/>
      <c r="U49" s="190"/>
      <c r="V49" s="191"/>
      <c r="W49" s="200"/>
      <c r="X49" s="189"/>
      <c r="Y49" s="190"/>
      <c r="Z49" s="190"/>
      <c r="AA49" s="191"/>
      <c r="AB49" s="200"/>
      <c r="AC49" s="189"/>
      <c r="AD49" s="190"/>
      <c r="AE49" s="190"/>
      <c r="AF49" s="191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</row>
    <row r="50" spans="1:257" x14ac:dyDescent="0.3">
      <c r="O50" s="7"/>
      <c r="P50" s="6"/>
      <c r="Q50" s="6"/>
      <c r="R50" s="6"/>
      <c r="S50" s="6"/>
      <c r="T50" s="8"/>
      <c r="U50" s="8"/>
      <c r="V50" s="6"/>
      <c r="W50" s="6"/>
      <c r="X50" s="6"/>
      <c r="Y50" s="8"/>
      <c r="Z50" s="8"/>
      <c r="AA50" s="6"/>
      <c r="AB50" s="6"/>
      <c r="AC50" s="6"/>
      <c r="AD50" s="8"/>
      <c r="AE50" s="8"/>
      <c r="AF50" s="6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  <c r="BI50" s="210"/>
      <c r="BJ50" s="210"/>
      <c r="BK50" s="210"/>
      <c r="BL50" s="210"/>
      <c r="BM50" s="210"/>
      <c r="BN50" s="210"/>
      <c r="BO50" s="210"/>
      <c r="BP50" s="210"/>
      <c r="BQ50" s="210"/>
      <c r="BR50" s="210"/>
      <c r="BS50" s="210"/>
      <c r="BT50" s="210"/>
      <c r="BU50" s="210"/>
    </row>
    <row r="51" spans="1:257" x14ac:dyDescent="0.3">
      <c r="O51" s="7"/>
      <c r="P51" s="6"/>
      <c r="Q51" s="6"/>
      <c r="R51" s="6"/>
      <c r="S51" s="6"/>
      <c r="T51" s="8"/>
      <c r="U51" s="8"/>
      <c r="V51" s="6"/>
      <c r="W51" s="6"/>
      <c r="X51" s="6"/>
      <c r="Y51" s="8"/>
      <c r="Z51" s="8"/>
      <c r="AA51" s="6"/>
      <c r="AB51" s="6"/>
      <c r="AC51" s="6"/>
      <c r="AD51" s="8"/>
      <c r="AE51" s="8"/>
      <c r="AF51" s="6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  <c r="BI51" s="210"/>
      <c r="BJ51" s="210"/>
      <c r="BK51" s="210"/>
      <c r="BL51" s="210"/>
      <c r="BM51" s="210"/>
      <c r="BN51" s="210"/>
      <c r="BO51" s="210"/>
      <c r="BP51" s="210"/>
      <c r="BQ51" s="210"/>
      <c r="BR51" s="210"/>
      <c r="BS51" s="210"/>
      <c r="BT51" s="210"/>
      <c r="BU51" s="210"/>
    </row>
    <row r="52" spans="1:257" x14ac:dyDescent="0.3">
      <c r="O52" s="7"/>
      <c r="P52" s="6"/>
      <c r="Q52" s="6"/>
      <c r="R52" s="6"/>
      <c r="S52" s="6"/>
      <c r="T52" s="8"/>
      <c r="U52" s="8"/>
      <c r="V52" s="6"/>
      <c r="W52" s="6"/>
      <c r="X52" s="6"/>
      <c r="Y52" s="8"/>
      <c r="Z52" s="8"/>
      <c r="AA52" s="6"/>
      <c r="AB52" s="6"/>
      <c r="AC52" s="6"/>
      <c r="AD52" s="8"/>
      <c r="AE52" s="8"/>
      <c r="AF52" s="6"/>
      <c r="AG52" s="210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0"/>
      <c r="BT52" s="210"/>
      <c r="BU52" s="210"/>
    </row>
    <row r="53" spans="1:257" x14ac:dyDescent="0.3">
      <c r="O53" s="7"/>
      <c r="P53" s="6"/>
      <c r="Q53" s="6"/>
      <c r="R53" s="6"/>
      <c r="S53" s="6"/>
      <c r="T53" s="8"/>
      <c r="U53" s="8"/>
      <c r="V53" s="6"/>
      <c r="W53" s="6"/>
      <c r="X53" s="6"/>
      <c r="Y53" s="8"/>
      <c r="Z53" s="8"/>
      <c r="AA53" s="6"/>
      <c r="AB53" s="6"/>
      <c r="AC53" s="6"/>
      <c r="AD53" s="8"/>
      <c r="AE53" s="8"/>
      <c r="AF53" s="6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  <c r="BI53" s="210"/>
      <c r="BJ53" s="210"/>
      <c r="BK53" s="210"/>
      <c r="BL53" s="210"/>
      <c r="BM53" s="210"/>
      <c r="BN53" s="210"/>
      <c r="BO53" s="210"/>
      <c r="BP53" s="210"/>
      <c r="BQ53" s="210"/>
      <c r="BR53" s="210"/>
      <c r="BS53" s="210"/>
      <c r="BT53" s="210"/>
      <c r="BU53" s="210"/>
    </row>
    <row r="54" spans="1:257" x14ac:dyDescent="0.3">
      <c r="O54" s="7"/>
      <c r="P54" s="6"/>
      <c r="Q54" s="6"/>
      <c r="R54" s="6"/>
      <c r="S54" s="6"/>
      <c r="T54" s="8"/>
      <c r="U54" s="8"/>
      <c r="V54" s="6"/>
      <c r="W54" s="6"/>
      <c r="X54" s="6"/>
      <c r="Y54" s="8"/>
      <c r="Z54" s="8"/>
      <c r="AA54" s="6"/>
      <c r="AB54" s="6"/>
      <c r="AC54" s="6"/>
      <c r="AD54" s="8"/>
      <c r="AE54" s="8"/>
      <c r="AF54" s="6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  <c r="BI54" s="210"/>
      <c r="BJ54" s="210"/>
      <c r="BK54" s="210"/>
      <c r="BL54" s="210"/>
      <c r="BM54" s="210"/>
      <c r="BN54" s="210"/>
      <c r="BO54" s="210"/>
      <c r="BP54" s="210"/>
      <c r="BQ54" s="210"/>
      <c r="BR54" s="210"/>
      <c r="BS54" s="210"/>
      <c r="BT54" s="210"/>
      <c r="BU54" s="210"/>
    </row>
    <row r="55" spans="1:257" x14ac:dyDescent="0.3">
      <c r="O55" s="7"/>
      <c r="P55" s="6"/>
      <c r="Q55" s="6"/>
      <c r="R55" s="6"/>
      <c r="S55" s="6"/>
      <c r="T55" s="8"/>
      <c r="U55" s="8"/>
      <c r="V55" s="6"/>
      <c r="W55" s="6"/>
      <c r="X55" s="6"/>
      <c r="Y55" s="8"/>
      <c r="Z55" s="8"/>
      <c r="AA55" s="6"/>
      <c r="AB55" s="6"/>
      <c r="AC55" s="6"/>
      <c r="AD55" s="8"/>
      <c r="AE55" s="8"/>
      <c r="AF55" s="6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0"/>
      <c r="BT55" s="210"/>
      <c r="BU55" s="210"/>
    </row>
    <row r="56" spans="1:257" x14ac:dyDescent="0.3">
      <c r="O56" s="7"/>
      <c r="P56" s="6"/>
      <c r="Q56" s="6"/>
      <c r="R56" s="6"/>
      <c r="S56" s="6"/>
      <c r="T56" s="8"/>
      <c r="U56" s="8"/>
      <c r="V56" s="6"/>
      <c r="W56" s="6"/>
      <c r="X56" s="6"/>
      <c r="Y56" s="8"/>
      <c r="Z56" s="8"/>
      <c r="AA56" s="6"/>
      <c r="AB56" s="6"/>
      <c r="AC56" s="6"/>
      <c r="AD56" s="8"/>
      <c r="AE56" s="8"/>
      <c r="AF56" s="6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0"/>
      <c r="BT56" s="210"/>
      <c r="BU56" s="210"/>
    </row>
    <row r="57" spans="1:257" x14ac:dyDescent="0.3">
      <c r="O57" s="7"/>
      <c r="P57" s="6"/>
      <c r="Q57" s="6"/>
      <c r="R57" s="6"/>
      <c r="S57" s="6"/>
      <c r="T57" s="8"/>
      <c r="U57" s="8"/>
      <c r="V57" s="6"/>
      <c r="W57" s="6"/>
      <c r="X57" s="6"/>
      <c r="Y57" s="8"/>
      <c r="Z57" s="8"/>
      <c r="AA57" s="6"/>
      <c r="AB57" s="6"/>
      <c r="AC57" s="6"/>
      <c r="AD57" s="8"/>
      <c r="AE57" s="8"/>
      <c r="AF57" s="6"/>
      <c r="AG57" s="210"/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  <c r="BI57" s="210"/>
      <c r="BJ57" s="210"/>
      <c r="BK57" s="210"/>
      <c r="BL57" s="210"/>
      <c r="BM57" s="210"/>
      <c r="BN57" s="210"/>
      <c r="BO57" s="210"/>
      <c r="BP57" s="210"/>
      <c r="BQ57" s="210"/>
      <c r="BR57" s="210"/>
      <c r="BS57" s="210"/>
      <c r="BT57" s="210"/>
      <c r="BU57" s="210"/>
    </row>
    <row r="58" spans="1:257" x14ac:dyDescent="0.3">
      <c r="O58" s="7"/>
      <c r="P58" s="6"/>
      <c r="Q58" s="6"/>
      <c r="R58" s="6"/>
      <c r="S58" s="6"/>
      <c r="T58" s="8"/>
      <c r="U58" s="8"/>
      <c r="V58" s="6"/>
      <c r="W58" s="6"/>
      <c r="X58" s="6"/>
      <c r="Y58" s="8"/>
      <c r="Z58" s="8"/>
      <c r="AA58" s="6"/>
      <c r="AB58" s="6"/>
      <c r="AC58" s="6"/>
      <c r="AD58" s="8"/>
      <c r="AE58" s="8"/>
      <c r="AF58" s="6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  <c r="BI58" s="210"/>
      <c r="BJ58" s="210"/>
      <c r="BK58" s="210"/>
      <c r="BL58" s="210"/>
      <c r="BM58" s="210"/>
      <c r="BN58" s="210"/>
      <c r="BO58" s="210"/>
      <c r="BP58" s="210"/>
      <c r="BQ58" s="210"/>
      <c r="BR58" s="210"/>
      <c r="BS58" s="210"/>
      <c r="BT58" s="210"/>
      <c r="BU58" s="210"/>
    </row>
    <row r="59" spans="1:257" x14ac:dyDescent="0.3">
      <c r="O59" s="7"/>
      <c r="P59" s="6"/>
      <c r="Q59" s="6"/>
      <c r="R59" s="6"/>
      <c r="S59" s="6"/>
      <c r="T59" s="8"/>
      <c r="U59" s="8"/>
      <c r="V59" s="6"/>
      <c r="W59" s="6"/>
      <c r="X59" s="6"/>
      <c r="Y59" s="8"/>
      <c r="Z59" s="8"/>
      <c r="AA59" s="6"/>
      <c r="AB59" s="6"/>
      <c r="AC59" s="6"/>
      <c r="AD59" s="8"/>
      <c r="AE59" s="8"/>
      <c r="AF59" s="6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</row>
    <row r="60" spans="1:257" x14ac:dyDescent="0.3">
      <c r="O60" s="7"/>
      <c r="P60" s="6"/>
      <c r="Q60" s="6"/>
      <c r="R60" s="6"/>
      <c r="S60" s="6"/>
      <c r="T60" s="8"/>
      <c r="U60" s="8"/>
      <c r="V60" s="6"/>
      <c r="W60" s="6"/>
      <c r="X60" s="6"/>
      <c r="Y60" s="8"/>
      <c r="Z60" s="8"/>
      <c r="AA60" s="6"/>
      <c r="AB60" s="6"/>
      <c r="AC60" s="6"/>
      <c r="AD60" s="8"/>
      <c r="AE60" s="8"/>
      <c r="AF60" s="6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  <c r="BI60" s="210"/>
      <c r="BJ60" s="210"/>
      <c r="BK60" s="210"/>
      <c r="BL60" s="210"/>
      <c r="BM60" s="210"/>
      <c r="BN60" s="210"/>
      <c r="BO60" s="210"/>
      <c r="BP60" s="210"/>
      <c r="BQ60" s="210"/>
      <c r="BR60" s="210"/>
      <c r="BS60" s="210"/>
      <c r="BT60" s="210"/>
      <c r="BU60" s="210"/>
    </row>
    <row r="61" spans="1:257" x14ac:dyDescent="0.3">
      <c r="O61" s="7"/>
      <c r="P61" s="6"/>
      <c r="Q61" s="6"/>
      <c r="R61" s="6"/>
      <c r="S61" s="6"/>
      <c r="T61" s="8"/>
      <c r="U61" s="8"/>
      <c r="V61" s="6"/>
      <c r="W61" s="6"/>
      <c r="X61" s="6"/>
      <c r="Y61" s="8"/>
      <c r="Z61" s="8"/>
      <c r="AA61" s="6"/>
      <c r="AB61" s="6"/>
      <c r="AC61" s="6"/>
      <c r="AD61" s="8"/>
      <c r="AE61" s="8"/>
      <c r="AF61" s="6"/>
      <c r="AG61" s="210"/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  <c r="BI61" s="210"/>
      <c r="BJ61" s="210"/>
      <c r="BK61" s="210"/>
      <c r="BL61" s="210"/>
      <c r="BM61" s="210"/>
      <c r="BN61" s="210"/>
      <c r="BO61" s="210"/>
      <c r="BP61" s="210"/>
      <c r="BQ61" s="210"/>
      <c r="BR61" s="210"/>
      <c r="BS61" s="210"/>
      <c r="BT61" s="210"/>
      <c r="BU61" s="210"/>
    </row>
    <row r="62" spans="1:257" x14ac:dyDescent="0.3">
      <c r="O62" s="7"/>
      <c r="P62" s="6"/>
      <c r="Q62" s="6"/>
      <c r="R62" s="6"/>
      <c r="S62" s="6"/>
      <c r="T62" s="8"/>
      <c r="U62" s="8"/>
      <c r="V62" s="6"/>
      <c r="W62" s="6"/>
      <c r="X62" s="6"/>
      <c r="Y62" s="8"/>
      <c r="Z62" s="8"/>
      <c r="AA62" s="6"/>
      <c r="AB62" s="6"/>
      <c r="AC62" s="6"/>
      <c r="AD62" s="8"/>
      <c r="AE62" s="8"/>
      <c r="AF62" s="6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  <c r="BI62" s="210"/>
      <c r="BJ62" s="210"/>
      <c r="BK62" s="210"/>
      <c r="BL62" s="210"/>
      <c r="BM62" s="210"/>
      <c r="BN62" s="210"/>
      <c r="BO62" s="210"/>
      <c r="BP62" s="210"/>
      <c r="BQ62" s="210"/>
      <c r="BR62" s="210"/>
      <c r="BS62" s="210"/>
      <c r="BT62" s="210"/>
      <c r="BU62" s="210"/>
    </row>
    <row r="63" spans="1:257" x14ac:dyDescent="0.3">
      <c r="O63" s="7"/>
      <c r="P63" s="6"/>
      <c r="Q63" s="6"/>
      <c r="R63" s="6"/>
      <c r="S63" s="6"/>
      <c r="T63" s="8"/>
      <c r="U63" s="8"/>
      <c r="V63" s="6"/>
      <c r="W63" s="6"/>
      <c r="X63" s="6"/>
      <c r="Y63" s="8"/>
      <c r="Z63" s="8"/>
      <c r="AA63" s="6"/>
      <c r="AB63" s="6"/>
      <c r="AC63" s="6"/>
      <c r="AD63" s="8"/>
      <c r="AE63" s="8"/>
      <c r="AF63" s="6"/>
      <c r="AG63" s="210"/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  <c r="BI63" s="210"/>
      <c r="BJ63" s="210"/>
      <c r="BK63" s="210"/>
      <c r="BL63" s="210"/>
      <c r="BM63" s="210"/>
      <c r="BN63" s="210"/>
      <c r="BO63" s="210"/>
      <c r="BP63" s="210"/>
      <c r="BQ63" s="210"/>
      <c r="BR63" s="210"/>
      <c r="BS63" s="210"/>
      <c r="BT63" s="210"/>
      <c r="BU63" s="210"/>
    </row>
    <row r="64" spans="1:257" x14ac:dyDescent="0.3">
      <c r="O64" s="7"/>
      <c r="P64" s="6"/>
      <c r="Q64" s="6"/>
      <c r="R64" s="6"/>
      <c r="S64" s="6"/>
      <c r="T64" s="8"/>
      <c r="U64" s="8"/>
      <c r="V64" s="6"/>
      <c r="W64" s="6"/>
      <c r="X64" s="6"/>
      <c r="Y64" s="8"/>
      <c r="Z64" s="8"/>
      <c r="AA64" s="6"/>
      <c r="AB64" s="6"/>
      <c r="AC64" s="6"/>
      <c r="AD64" s="8"/>
      <c r="AE64" s="8"/>
      <c r="AF64" s="6"/>
      <c r="AG64" s="210"/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  <c r="BI64" s="210"/>
      <c r="BJ64" s="210"/>
      <c r="BK64" s="210"/>
      <c r="BL64" s="210"/>
      <c r="BM64" s="210"/>
      <c r="BN64" s="210"/>
      <c r="BO64" s="210"/>
      <c r="BP64" s="210"/>
      <c r="BQ64" s="210"/>
      <c r="BR64" s="210"/>
      <c r="BS64" s="210"/>
      <c r="BT64" s="210"/>
      <c r="BU64" s="210"/>
    </row>
    <row r="65" spans="15:73" x14ac:dyDescent="0.3">
      <c r="O65" s="7"/>
      <c r="P65" s="6"/>
      <c r="Q65" s="6"/>
      <c r="R65" s="6"/>
      <c r="S65" s="6"/>
      <c r="T65" s="8"/>
      <c r="U65" s="8"/>
      <c r="V65" s="6"/>
      <c r="W65" s="6"/>
      <c r="X65" s="6"/>
      <c r="Y65" s="8"/>
      <c r="Z65" s="8"/>
      <c r="AA65" s="6"/>
      <c r="AB65" s="6"/>
      <c r="AC65" s="6"/>
      <c r="AD65" s="8"/>
      <c r="AE65" s="8"/>
      <c r="AF65" s="6"/>
      <c r="AG65" s="210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  <c r="BI65" s="210"/>
      <c r="BJ65" s="210"/>
      <c r="BK65" s="210"/>
      <c r="BL65" s="210"/>
      <c r="BM65" s="210"/>
      <c r="BN65" s="210"/>
      <c r="BO65" s="210"/>
      <c r="BP65" s="210"/>
      <c r="BQ65" s="210"/>
      <c r="BR65" s="210"/>
      <c r="BS65" s="210"/>
      <c r="BT65" s="210"/>
      <c r="BU65" s="210"/>
    </row>
  </sheetData>
  <autoFilter ref="A3:EA49" xr:uid="{00000000-0009-0000-0000-000000000000}"/>
  <mergeCells count="150">
    <mergeCell ref="AD28:AD29"/>
    <mergeCell ref="AF28:AF29"/>
    <mergeCell ref="AF30:AF31"/>
    <mergeCell ref="AF34:AF35"/>
    <mergeCell ref="B1:P1"/>
    <mergeCell ref="B2:B3"/>
    <mergeCell ref="D2:D3"/>
    <mergeCell ref="E2:H2"/>
    <mergeCell ref="B17:B18"/>
    <mergeCell ref="L11:L12"/>
    <mergeCell ref="D17:D18"/>
    <mergeCell ref="E17:E18"/>
    <mergeCell ref="C11:C12"/>
    <mergeCell ref="C2:C3"/>
    <mergeCell ref="J2:M2"/>
    <mergeCell ref="H17:H18"/>
    <mergeCell ref="H11:H12"/>
    <mergeCell ref="I11:I12"/>
    <mergeCell ref="H22:H23"/>
    <mergeCell ref="C17:C18"/>
    <mergeCell ref="K25:K26"/>
    <mergeCell ref="H34:H35"/>
    <mergeCell ref="N30:N31"/>
    <mergeCell ref="K28:K29"/>
    <mergeCell ref="L25:L26"/>
    <mergeCell ref="L28:L29"/>
    <mergeCell ref="J30:J31"/>
    <mergeCell ref="I30:I31"/>
    <mergeCell ref="N28:N29"/>
    <mergeCell ref="M28:M29"/>
    <mergeCell ref="L30:L31"/>
    <mergeCell ref="AB28:AB29"/>
    <mergeCell ref="I25:I26"/>
    <mergeCell ref="I2:I3"/>
    <mergeCell ref="K22:K23"/>
    <mergeCell ref="J17:J18"/>
    <mergeCell ref="K17:K18"/>
    <mergeCell ref="G11:G12"/>
    <mergeCell ref="G17:G18"/>
    <mergeCell ref="G22:G23"/>
    <mergeCell ref="I22:I23"/>
    <mergeCell ref="J22:J23"/>
    <mergeCell ref="M11:M12"/>
    <mergeCell ref="N25:N26"/>
    <mergeCell ref="V30:V31"/>
    <mergeCell ref="L17:L18"/>
    <mergeCell ref="L22:L23"/>
    <mergeCell ref="V28:V29"/>
    <mergeCell ref="M17:M18"/>
    <mergeCell ref="M22:M23"/>
    <mergeCell ref="N22:N23"/>
    <mergeCell ref="N11:N12"/>
    <mergeCell ref="R28:R29"/>
    <mergeCell ref="S28:S29"/>
    <mergeCell ref="T28:T29"/>
    <mergeCell ref="N17:N18"/>
    <mergeCell ref="M25:M26"/>
    <mergeCell ref="M30:M31"/>
    <mergeCell ref="P2:P3"/>
    <mergeCell ref="O2:O3"/>
    <mergeCell ref="Q2:Q3"/>
    <mergeCell ref="N2:N3"/>
    <mergeCell ref="V11:V12"/>
    <mergeCell ref="R2:V2"/>
    <mergeCell ref="W2:AA2"/>
    <mergeCell ref="AA11:AA12"/>
    <mergeCell ref="AB2:AF2"/>
    <mergeCell ref="AF11:AF12"/>
    <mergeCell ref="A2:A3"/>
    <mergeCell ref="J11:J12"/>
    <mergeCell ref="K11:K12"/>
    <mergeCell ref="H28:H29"/>
    <mergeCell ref="G25:G26"/>
    <mergeCell ref="G28:G29"/>
    <mergeCell ref="G30:G31"/>
    <mergeCell ref="G34:G35"/>
    <mergeCell ref="G41:G44"/>
    <mergeCell ref="A17:A18"/>
    <mergeCell ref="F17:F18"/>
    <mergeCell ref="A22:A23"/>
    <mergeCell ref="F28:F29"/>
    <mergeCell ref="E28:E29"/>
    <mergeCell ref="A11:A12"/>
    <mergeCell ref="B11:B12"/>
    <mergeCell ref="D11:D12"/>
    <mergeCell ref="E11:E12"/>
    <mergeCell ref="F11:F12"/>
    <mergeCell ref="B22:B23"/>
    <mergeCell ref="C22:C23"/>
    <mergeCell ref="D22:D23"/>
    <mergeCell ref="E22:E23"/>
    <mergeCell ref="F22:F23"/>
    <mergeCell ref="A41:A44"/>
    <mergeCell ref="B41:B44"/>
    <mergeCell ref="C41:C44"/>
    <mergeCell ref="D41:D44"/>
    <mergeCell ref="E41:E44"/>
    <mergeCell ref="F41:F44"/>
    <mergeCell ref="J41:J44"/>
    <mergeCell ref="K41:K44"/>
    <mergeCell ref="M41:M44"/>
    <mergeCell ref="L41:L44"/>
    <mergeCell ref="B28:B29"/>
    <mergeCell ref="A28:A29"/>
    <mergeCell ref="J34:J35"/>
    <mergeCell ref="D25:D26"/>
    <mergeCell ref="E25:E26"/>
    <mergeCell ref="F25:F26"/>
    <mergeCell ref="C30:C31"/>
    <mergeCell ref="B30:B31"/>
    <mergeCell ref="B34:B35"/>
    <mergeCell ref="C34:C35"/>
    <mergeCell ref="D34:D35"/>
    <mergeCell ref="A34:A35"/>
    <mergeCell ref="A30:A31"/>
    <mergeCell ref="H30:H31"/>
    <mergeCell ref="F30:F31"/>
    <mergeCell ref="E30:E31"/>
    <mergeCell ref="D30:D31"/>
    <mergeCell ref="E34:E35"/>
    <mergeCell ref="F34:F35"/>
    <mergeCell ref="A25:A26"/>
    <mergeCell ref="B25:B26"/>
    <mergeCell ref="C25:C26"/>
    <mergeCell ref="H25:H26"/>
    <mergeCell ref="J25:J26"/>
    <mergeCell ref="AD34:AD35"/>
    <mergeCell ref="N41:N44"/>
    <mergeCell ref="M34:M35"/>
    <mergeCell ref="N34:N35"/>
    <mergeCell ref="D28:D29"/>
    <mergeCell ref="C28:C29"/>
    <mergeCell ref="H41:H44"/>
    <mergeCell ref="K34:K35"/>
    <mergeCell ref="K30:K31"/>
    <mergeCell ref="AC34:AC35"/>
    <mergeCell ref="V34:V35"/>
    <mergeCell ref="S34:S35"/>
    <mergeCell ref="T34:T35"/>
    <mergeCell ref="AC28:AC29"/>
    <mergeCell ref="W28:W29"/>
    <mergeCell ref="X28:X29"/>
    <mergeCell ref="Y28:Y29"/>
    <mergeCell ref="AA28:AA29"/>
    <mergeCell ref="AA30:AA31"/>
    <mergeCell ref="X34:X35"/>
    <mergeCell ref="Y34:Y35"/>
    <mergeCell ref="AA34:AA35"/>
    <mergeCell ref="L34:L35"/>
    <mergeCell ref="J28:J29"/>
  </mergeCells>
  <conditionalFormatting sqref="H2:H15 H20:H41 M4:M16 M20:M41 M45:M49 H45:H1048576">
    <cfRule type="containsText" dxfId="35" priority="13" operator="containsText" text="BAJO">
      <formula>NOT(ISERROR(SEARCH("BAJO",H2)))</formula>
    </cfRule>
    <cfRule type="containsText" dxfId="34" priority="14" operator="containsText" text="MODERADO">
      <formula>NOT(ISERROR(SEARCH("MODERADO",H2)))</formula>
    </cfRule>
    <cfRule type="containsText" dxfId="33" priority="15" operator="containsText" text="ALTO">
      <formula>NOT(ISERROR(SEARCH("ALTO",H2)))</formula>
    </cfRule>
    <cfRule type="containsText" dxfId="32" priority="16" operator="containsText" text="EXTREMO">
      <formula>NOT(ISERROR(SEARCH("EXTREMO",H2)))</formula>
    </cfRule>
  </conditionalFormatting>
  <conditionalFormatting sqref="H16">
    <cfRule type="containsText" dxfId="31" priority="5" operator="containsText" text="BAJO">
      <formula>NOT(ISERROR(SEARCH("BAJO",H16)))</formula>
    </cfRule>
    <cfRule type="containsText" dxfId="30" priority="6" operator="containsText" text="MODERADO">
      <formula>NOT(ISERROR(SEARCH("MODERADO",H16)))</formula>
    </cfRule>
    <cfRule type="containsText" dxfId="29" priority="7" operator="containsText" text="ALTO">
      <formula>NOT(ISERROR(SEARCH("ALTO",H16)))</formula>
    </cfRule>
    <cfRule type="containsText" dxfId="28" priority="8" operator="containsText" text="EXTREMO">
      <formula>NOT(ISERROR(SEARCH("EXTREMO",H16)))</formula>
    </cfRule>
  </conditionalFormatting>
  <conditionalFormatting sqref="H17:H19 M17:M19">
    <cfRule type="containsText" dxfId="27" priority="1" operator="containsText" text="BAJO">
      <formula>NOT(ISERROR(SEARCH("BAJO",H17)))</formula>
    </cfRule>
    <cfRule type="containsText" dxfId="26" priority="2" operator="containsText" text="MODERADO">
      <formula>NOT(ISERROR(SEARCH("MODERADO",H17)))</formula>
    </cfRule>
    <cfRule type="containsText" dxfId="25" priority="3" operator="containsText" text="ALTO">
      <formula>NOT(ISERROR(SEARCH("ALTO",H17)))</formula>
    </cfRule>
    <cfRule type="containsText" dxfId="24" priority="4" operator="containsText" text="EXTREMO">
      <formula>NOT(ISERROR(SEARCH("EXTREMO",H17)))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45" fitToHeight="0" orientation="landscape" r:id="rId1"/>
  <rowBreaks count="6" manualBreakCount="6">
    <brk id="14" max="16" man="1"/>
    <brk id="19" max="16" man="1"/>
    <brk id="29" max="16" man="1"/>
    <brk id="36" max="16" man="1"/>
    <brk id="45" max="16" man="1"/>
    <brk id="49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rgb="FFFFFF00"/>
    <pageSetUpPr fitToPage="1"/>
  </sheetPr>
  <dimension ref="A1:DF65"/>
  <sheetViews>
    <sheetView view="pageBreakPreview" zoomScale="30" zoomScaleNormal="70" zoomScaleSheetLayoutView="30" zoomScalePageLayoutView="10" workbookViewId="0">
      <pane ySplit="1" topLeftCell="A2" activePane="bottomLeft" state="frozen"/>
      <selection activeCell="P1" sqref="P1"/>
      <selection pane="bottomLeft" activeCell="P24" sqref="P24"/>
    </sheetView>
  </sheetViews>
  <sheetFormatPr baseColWidth="10" defaultRowHeight="14.4" x14ac:dyDescent="0.3"/>
  <cols>
    <col min="1" max="1" width="21.88671875" customWidth="1"/>
    <col min="2" max="2" width="29" customWidth="1"/>
    <col min="3" max="3" width="25.109375" style="4" customWidth="1"/>
    <col min="4" max="4" width="23.109375" style="5" customWidth="1"/>
    <col min="5" max="6" width="7.44140625" customWidth="1"/>
    <col min="7" max="7" width="3.109375" customWidth="1"/>
    <col min="8" max="8" width="7.44140625" style="3" customWidth="1"/>
    <col min="9" max="9" width="39.33203125" style="4" customWidth="1"/>
    <col min="10" max="11" width="6.33203125" customWidth="1"/>
    <col min="12" max="12" width="4" hidden="1" customWidth="1"/>
    <col min="13" max="13" width="6.33203125" style="3" customWidth="1"/>
    <col min="14" max="14" width="17.5546875" customWidth="1"/>
    <col min="15" max="15" width="31.88671875" style="4" customWidth="1"/>
    <col min="16" max="16" width="33.44140625" customWidth="1"/>
    <col min="17" max="17" width="22.109375" customWidth="1"/>
    <col min="18" max="32" width="18.109375" customWidth="1"/>
  </cols>
  <sheetData>
    <row r="1" spans="1:110" ht="134.25" customHeight="1" thickBot="1" x14ac:dyDescent="0.35">
      <c r="B1" s="286" t="s">
        <v>207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130"/>
    </row>
    <row r="2" spans="1:110" s="10" customFormat="1" ht="43.5" customHeight="1" thickBot="1" x14ac:dyDescent="0.35">
      <c r="A2" s="251" t="s">
        <v>0</v>
      </c>
      <c r="B2" s="287" t="s">
        <v>1</v>
      </c>
      <c r="C2" s="292" t="s">
        <v>2</v>
      </c>
      <c r="D2" s="289" t="s">
        <v>158</v>
      </c>
      <c r="E2" s="291" t="s">
        <v>3</v>
      </c>
      <c r="F2" s="291"/>
      <c r="G2" s="291"/>
      <c r="H2" s="291"/>
      <c r="I2" s="281" t="s">
        <v>4</v>
      </c>
      <c r="J2" s="294" t="s">
        <v>5</v>
      </c>
      <c r="K2" s="294"/>
      <c r="L2" s="294"/>
      <c r="M2" s="294"/>
      <c r="N2" s="262" t="s">
        <v>6</v>
      </c>
      <c r="O2" s="258" t="s">
        <v>7</v>
      </c>
      <c r="P2" s="256" t="s">
        <v>55</v>
      </c>
      <c r="Q2" s="260" t="s">
        <v>8</v>
      </c>
      <c r="R2" s="264" t="s">
        <v>254</v>
      </c>
      <c r="S2" s="265"/>
      <c r="T2" s="265"/>
      <c r="U2" s="265"/>
      <c r="V2" s="266"/>
      <c r="W2" s="267" t="s">
        <v>257</v>
      </c>
      <c r="X2" s="268"/>
      <c r="Y2" s="268"/>
      <c r="Z2" s="268"/>
      <c r="AA2" s="269"/>
      <c r="AB2" s="270" t="s">
        <v>257</v>
      </c>
      <c r="AC2" s="271"/>
      <c r="AD2" s="271"/>
      <c r="AE2" s="271"/>
      <c r="AF2" s="272"/>
    </row>
    <row r="3" spans="1:110" s="11" customFormat="1" ht="144" customHeight="1" thickBot="1" x14ac:dyDescent="0.35">
      <c r="A3" s="252"/>
      <c r="B3" s="288"/>
      <c r="C3" s="293"/>
      <c r="D3" s="290"/>
      <c r="E3" s="31" t="s">
        <v>159</v>
      </c>
      <c r="F3" s="31" t="s">
        <v>9</v>
      </c>
      <c r="G3" s="31"/>
      <c r="H3" s="31" t="s">
        <v>10</v>
      </c>
      <c r="I3" s="282"/>
      <c r="J3" s="32" t="s">
        <v>159</v>
      </c>
      <c r="K3" s="32" t="s">
        <v>9</v>
      </c>
      <c r="L3" s="32"/>
      <c r="M3" s="32" t="s">
        <v>10</v>
      </c>
      <c r="N3" s="263"/>
      <c r="O3" s="259"/>
      <c r="P3" s="257"/>
      <c r="Q3" s="261"/>
      <c r="R3" s="135" t="s">
        <v>253</v>
      </c>
      <c r="S3" s="136" t="s">
        <v>240</v>
      </c>
      <c r="T3" s="137" t="s">
        <v>54</v>
      </c>
      <c r="U3" s="138" t="s">
        <v>255</v>
      </c>
      <c r="V3" s="139" t="s">
        <v>256</v>
      </c>
      <c r="W3" s="168" t="s">
        <v>253</v>
      </c>
      <c r="X3" s="169" t="s">
        <v>240</v>
      </c>
      <c r="Y3" s="170" t="s">
        <v>54</v>
      </c>
      <c r="Z3" s="171" t="s">
        <v>255</v>
      </c>
      <c r="AA3" s="172" t="s">
        <v>256</v>
      </c>
      <c r="AB3" s="163" t="s">
        <v>253</v>
      </c>
      <c r="AC3" s="164" t="s">
        <v>240</v>
      </c>
      <c r="AD3" s="165" t="s">
        <v>54</v>
      </c>
      <c r="AE3" s="166" t="s">
        <v>255</v>
      </c>
      <c r="AF3" s="167" t="s">
        <v>256</v>
      </c>
    </row>
    <row r="4" spans="1:110" s="9" customFormat="1" ht="144.75" customHeight="1" x14ac:dyDescent="0.3">
      <c r="A4" s="126">
        <v>1</v>
      </c>
      <c r="B4" s="41" t="s">
        <v>11</v>
      </c>
      <c r="C4" s="42" t="s">
        <v>101</v>
      </c>
      <c r="D4" s="43" t="s">
        <v>160</v>
      </c>
      <c r="E4" s="44">
        <v>3</v>
      </c>
      <c r="F4" s="44">
        <v>4</v>
      </c>
      <c r="G4" s="20" t="str">
        <f t="shared" ref="G4:G49" si="0">E4&amp;F4</f>
        <v>34</v>
      </c>
      <c r="H4" s="21" t="str">
        <f t="shared" ref="H4:H49" si="1">IF(G4="11","BAJO",IF(G4="21","BAJO",IF(G4="31","BAJO",IF(G4="12","BAJO",IF(G4="22","BAJO",IF(G4="41","MODERADO",IF(G4="32","MODERADO",IF(G4="23","MODERADO",IF(G4="13","MODERADO",IF(G4="14","ALTO",IF(G4="24","ALTO",IF(G4="33","ALTO",IF(G4="43","ALTO",IF(G4="42","ALTO",IF(G4="52","ALTO",IF(G4="51","ALTO",IF(G4="15","EXTREMO",IF(G4="25","EXTREMO",IF(G4="35","EXTREMO",IF(G4="45","EXTREMO",IF(G4="55","EXTREMO",IF(G4="34","EXTREMO",IF(G4="44","EXTREMO",IF(G4="54","EXTREMO",IF(G4="53","EXTREMO","MAL")))))))))))))))))))))))))</f>
        <v>EXTREMO</v>
      </c>
      <c r="I4" s="69" t="s">
        <v>92</v>
      </c>
      <c r="J4" s="44">
        <v>3</v>
      </c>
      <c r="K4" s="44">
        <v>2</v>
      </c>
      <c r="L4" s="20" t="str">
        <f t="shared" ref="L4:L49" si="2">J4&amp;K4</f>
        <v>32</v>
      </c>
      <c r="M4" s="21" t="str">
        <f t="shared" ref="M4:M49" si="3">IF(L4="11","BAJO",IF(L4="21","BAJO",IF(L4="31","BAJO",IF(L4="12","BAJO",IF(L4="22","BAJO",IF(L4="41","MODERADO",IF(L4="32","MODERADO",IF(L4="23","MODERADO",IF(L4="13","MODERADO",IF(L4="14","ALTO",IF(L4="24","ALTO",IF(L4="33","ALTO",IF(L4="43","ALTO",IF(L4="42","ALTO",IF(L4="52","ALTO",IF(L4="51","ALTO",IF(L4="15","EXTREMO",IF(L4="25","EXTREMO",IF(L4="35","EXTREMO",IF(L4="45","EXTREMO",IF(L4="55","EXTREMO",IF(L4="34","EXTREMO",IF(L4="44","EXTREMO",IF(L4="54","EXTREMO",IF(L4="53","EXTREMO","MAL")))))))))))))))))))))))))</f>
        <v>MODERADO</v>
      </c>
      <c r="N4" s="33" t="s">
        <v>19</v>
      </c>
      <c r="O4" s="42" t="s">
        <v>14</v>
      </c>
      <c r="P4" s="223" t="s">
        <v>209</v>
      </c>
      <c r="Q4" s="123" t="s">
        <v>13</v>
      </c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</row>
    <row r="5" spans="1:110" s="9" customFormat="1" ht="110.25" customHeight="1" x14ac:dyDescent="0.3">
      <c r="A5" s="124">
        <f t="shared" ref="A5:A44" si="4">A4+1</f>
        <v>2</v>
      </c>
      <c r="B5" s="125" t="s">
        <v>11</v>
      </c>
      <c r="C5" s="118" t="s">
        <v>95</v>
      </c>
      <c r="D5" s="47" t="s">
        <v>176</v>
      </c>
      <c r="E5" s="36">
        <v>4</v>
      </c>
      <c r="F5" s="36">
        <v>4</v>
      </c>
      <c r="G5" s="113" t="str">
        <f t="shared" si="0"/>
        <v>44</v>
      </c>
      <c r="H5" s="23" t="str">
        <f t="shared" si="1"/>
        <v>EXTREMO</v>
      </c>
      <c r="I5" s="114" t="s">
        <v>102</v>
      </c>
      <c r="J5" s="36">
        <v>3</v>
      </c>
      <c r="K5" s="36">
        <v>3</v>
      </c>
      <c r="L5" s="113" t="str">
        <f t="shared" si="2"/>
        <v>33</v>
      </c>
      <c r="M5" s="23" t="str">
        <f t="shared" si="3"/>
        <v>ALTO</v>
      </c>
      <c r="N5" s="121" t="s">
        <v>12</v>
      </c>
      <c r="O5" s="118" t="s">
        <v>96</v>
      </c>
      <c r="P5" s="224" t="s">
        <v>210</v>
      </c>
      <c r="Q5" s="111" t="s">
        <v>13</v>
      </c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</row>
    <row r="6" spans="1:110" s="9" customFormat="1" ht="157.5" customHeight="1" x14ac:dyDescent="0.3">
      <c r="A6" s="48">
        <f t="shared" si="4"/>
        <v>3</v>
      </c>
      <c r="B6" s="49" t="s">
        <v>11</v>
      </c>
      <c r="C6" s="118" t="s">
        <v>67</v>
      </c>
      <c r="D6" s="118" t="s">
        <v>163</v>
      </c>
      <c r="E6" s="110">
        <v>3</v>
      </c>
      <c r="F6" s="110">
        <v>5</v>
      </c>
      <c r="G6" s="113" t="str">
        <f t="shared" si="0"/>
        <v>35</v>
      </c>
      <c r="H6" s="25" t="str">
        <f t="shared" si="1"/>
        <v>EXTREMO</v>
      </c>
      <c r="I6" s="52" t="s">
        <v>199</v>
      </c>
      <c r="J6" s="110">
        <v>2</v>
      </c>
      <c r="K6" s="110">
        <v>5</v>
      </c>
      <c r="L6" s="113" t="str">
        <f t="shared" si="2"/>
        <v>25</v>
      </c>
      <c r="M6" s="25" t="str">
        <f t="shared" si="3"/>
        <v>EXTREMO</v>
      </c>
      <c r="N6" s="110" t="s">
        <v>20</v>
      </c>
      <c r="O6" s="118" t="s">
        <v>194</v>
      </c>
      <c r="P6" s="224" t="s">
        <v>231</v>
      </c>
      <c r="Q6" s="111" t="s">
        <v>13</v>
      </c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</row>
    <row r="7" spans="1:110" s="15" customFormat="1" ht="204.75" hidden="1" customHeight="1" x14ac:dyDescent="0.3">
      <c r="A7" s="124">
        <f t="shared" si="4"/>
        <v>4</v>
      </c>
      <c r="B7" s="49" t="s">
        <v>15</v>
      </c>
      <c r="C7" s="114" t="s">
        <v>68</v>
      </c>
      <c r="D7" s="114" t="s">
        <v>185</v>
      </c>
      <c r="E7" s="110">
        <v>3</v>
      </c>
      <c r="F7" s="110">
        <v>3</v>
      </c>
      <c r="G7" s="113" t="str">
        <f t="shared" si="0"/>
        <v>33</v>
      </c>
      <c r="H7" s="26" t="str">
        <f t="shared" si="1"/>
        <v>ALTO</v>
      </c>
      <c r="I7" s="114" t="s">
        <v>183</v>
      </c>
      <c r="J7" s="110">
        <v>2</v>
      </c>
      <c r="K7" s="110">
        <v>3</v>
      </c>
      <c r="L7" s="113" t="str">
        <f t="shared" si="2"/>
        <v>23</v>
      </c>
      <c r="M7" s="26" t="str">
        <f t="shared" si="3"/>
        <v>MODERADO</v>
      </c>
      <c r="N7" s="110" t="s">
        <v>16</v>
      </c>
      <c r="O7" s="114" t="s">
        <v>250</v>
      </c>
      <c r="P7" s="82" t="s">
        <v>181</v>
      </c>
      <c r="Q7" s="36" t="s">
        <v>17</v>
      </c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</row>
    <row r="8" spans="1:110" s="16" customFormat="1" ht="228.75" hidden="1" customHeight="1" x14ac:dyDescent="0.3">
      <c r="A8" s="124">
        <f t="shared" si="4"/>
        <v>5</v>
      </c>
      <c r="B8" s="49" t="s">
        <v>18</v>
      </c>
      <c r="C8" s="114" t="s">
        <v>69</v>
      </c>
      <c r="D8" s="52" t="s">
        <v>186</v>
      </c>
      <c r="E8" s="36">
        <v>3</v>
      </c>
      <c r="F8" s="36">
        <v>4</v>
      </c>
      <c r="G8" s="113" t="str">
        <f t="shared" si="0"/>
        <v>34</v>
      </c>
      <c r="H8" s="25" t="str">
        <f t="shared" si="1"/>
        <v>EXTREMO</v>
      </c>
      <c r="I8" s="114" t="s">
        <v>103</v>
      </c>
      <c r="J8" s="36">
        <v>2</v>
      </c>
      <c r="K8" s="36">
        <v>3</v>
      </c>
      <c r="L8" s="113" t="str">
        <f t="shared" si="2"/>
        <v>23</v>
      </c>
      <c r="M8" s="25" t="str">
        <f t="shared" si="3"/>
        <v>MODERADO</v>
      </c>
      <c r="N8" s="36" t="s">
        <v>19</v>
      </c>
      <c r="O8" s="114" t="s">
        <v>180</v>
      </c>
      <c r="P8" s="81" t="s">
        <v>182</v>
      </c>
      <c r="Q8" s="111" t="s">
        <v>154</v>
      </c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</row>
    <row r="9" spans="1:110" s="9" customFormat="1" ht="182.25" hidden="1" customHeight="1" x14ac:dyDescent="0.3">
      <c r="A9" s="124">
        <f t="shared" si="4"/>
        <v>6</v>
      </c>
      <c r="B9" s="49" t="s">
        <v>18</v>
      </c>
      <c r="C9" s="114" t="s">
        <v>70</v>
      </c>
      <c r="D9" s="53" t="s">
        <v>187</v>
      </c>
      <c r="E9" s="110">
        <v>4</v>
      </c>
      <c r="F9" s="110">
        <v>5</v>
      </c>
      <c r="G9" s="113" t="str">
        <f t="shared" si="0"/>
        <v>45</v>
      </c>
      <c r="H9" s="25" t="str">
        <f t="shared" si="1"/>
        <v>EXTREMO</v>
      </c>
      <c r="I9" s="114" t="s">
        <v>184</v>
      </c>
      <c r="J9" s="110">
        <v>3</v>
      </c>
      <c r="K9" s="110">
        <v>5</v>
      </c>
      <c r="L9" s="113" t="str">
        <f t="shared" si="2"/>
        <v>35</v>
      </c>
      <c r="M9" s="25" t="str">
        <f t="shared" si="3"/>
        <v>EXTREMO</v>
      </c>
      <c r="N9" s="110" t="s">
        <v>20</v>
      </c>
      <c r="O9" s="114" t="s">
        <v>127</v>
      </c>
      <c r="P9" s="81" t="s">
        <v>128</v>
      </c>
      <c r="Q9" s="111" t="s">
        <v>154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</row>
    <row r="10" spans="1:110" s="9" customFormat="1" ht="233.25" hidden="1" customHeight="1" x14ac:dyDescent="0.3">
      <c r="A10" s="124">
        <f t="shared" si="4"/>
        <v>7</v>
      </c>
      <c r="B10" s="125" t="s">
        <v>21</v>
      </c>
      <c r="C10" s="118" t="s">
        <v>104</v>
      </c>
      <c r="D10" s="117" t="s">
        <v>161</v>
      </c>
      <c r="E10" s="110">
        <v>3</v>
      </c>
      <c r="F10" s="110">
        <v>4</v>
      </c>
      <c r="G10" s="113" t="str">
        <f t="shared" si="0"/>
        <v>34</v>
      </c>
      <c r="H10" s="25" t="str">
        <f t="shared" si="1"/>
        <v>EXTREMO</v>
      </c>
      <c r="I10" s="114" t="s">
        <v>105</v>
      </c>
      <c r="J10" s="110">
        <v>2</v>
      </c>
      <c r="K10" s="110">
        <v>3</v>
      </c>
      <c r="L10" s="113" t="str">
        <f t="shared" si="2"/>
        <v>23</v>
      </c>
      <c r="M10" s="25" t="str">
        <f t="shared" si="3"/>
        <v>MODERADO</v>
      </c>
      <c r="N10" s="121" t="s">
        <v>22</v>
      </c>
      <c r="O10" s="118" t="s">
        <v>153</v>
      </c>
      <c r="P10" s="81" t="s">
        <v>232</v>
      </c>
      <c r="Q10" s="111" t="s">
        <v>93</v>
      </c>
    </row>
    <row r="11" spans="1:110" s="9" customFormat="1" ht="96" hidden="1" customHeight="1" x14ac:dyDescent="0.3">
      <c r="A11" s="253">
        <f t="shared" si="4"/>
        <v>8</v>
      </c>
      <c r="B11" s="245" t="s">
        <v>21</v>
      </c>
      <c r="C11" s="233" t="s">
        <v>71</v>
      </c>
      <c r="D11" s="244" t="s">
        <v>162</v>
      </c>
      <c r="E11" s="236">
        <v>4</v>
      </c>
      <c r="F11" s="236">
        <v>3</v>
      </c>
      <c r="G11" s="250" t="str">
        <f t="shared" si="0"/>
        <v>43</v>
      </c>
      <c r="H11" s="298" t="str">
        <f t="shared" si="1"/>
        <v>ALTO</v>
      </c>
      <c r="I11" s="280" t="s">
        <v>106</v>
      </c>
      <c r="J11" s="236">
        <v>3</v>
      </c>
      <c r="K11" s="236">
        <v>2</v>
      </c>
      <c r="L11" s="250" t="str">
        <f t="shared" si="2"/>
        <v>32</v>
      </c>
      <c r="M11" s="298" t="str">
        <f t="shared" si="3"/>
        <v>MODERADO</v>
      </c>
      <c r="N11" s="273" t="s">
        <v>23</v>
      </c>
      <c r="O11" s="118" t="s">
        <v>138</v>
      </c>
      <c r="P11" s="81" t="s">
        <v>211</v>
      </c>
      <c r="Q11" s="111" t="s">
        <v>93</v>
      </c>
    </row>
    <row r="12" spans="1:110" s="9" customFormat="1" ht="1.5" hidden="1" customHeight="1" x14ac:dyDescent="0.3">
      <c r="A12" s="253">
        <f t="shared" si="4"/>
        <v>9</v>
      </c>
      <c r="B12" s="245"/>
      <c r="C12" s="233"/>
      <c r="D12" s="244"/>
      <c r="E12" s="236"/>
      <c r="F12" s="236"/>
      <c r="G12" s="250"/>
      <c r="H12" s="298" t="str">
        <f t="shared" si="1"/>
        <v>MAL</v>
      </c>
      <c r="I12" s="280"/>
      <c r="J12" s="236"/>
      <c r="K12" s="236"/>
      <c r="L12" s="250"/>
      <c r="M12" s="298" t="str">
        <f t="shared" si="3"/>
        <v>MAL</v>
      </c>
      <c r="N12" s="273"/>
      <c r="O12" s="128" t="s">
        <v>139</v>
      </c>
      <c r="P12" s="81" t="s">
        <v>94</v>
      </c>
      <c r="Q12" s="111" t="s">
        <v>93</v>
      </c>
    </row>
    <row r="13" spans="1:110" s="9" customFormat="1" ht="180" hidden="1" customHeight="1" x14ac:dyDescent="0.3">
      <c r="A13" s="124">
        <f>A11+1</f>
        <v>9</v>
      </c>
      <c r="B13" s="115" t="s">
        <v>52</v>
      </c>
      <c r="C13" s="118" t="s">
        <v>72</v>
      </c>
      <c r="D13" s="117" t="s">
        <v>164</v>
      </c>
      <c r="E13" s="110">
        <v>5</v>
      </c>
      <c r="F13" s="110">
        <v>5</v>
      </c>
      <c r="G13" s="113" t="str">
        <f t="shared" si="0"/>
        <v>55</v>
      </c>
      <c r="H13" s="25" t="str">
        <f t="shared" si="1"/>
        <v>EXTREMO</v>
      </c>
      <c r="I13" s="114" t="s">
        <v>107</v>
      </c>
      <c r="J13" s="110">
        <v>4</v>
      </c>
      <c r="K13" s="110">
        <v>4</v>
      </c>
      <c r="L13" s="113" t="str">
        <f t="shared" si="2"/>
        <v>44</v>
      </c>
      <c r="M13" s="25" t="str">
        <f t="shared" si="3"/>
        <v>EXTREMO</v>
      </c>
      <c r="N13" s="110" t="s">
        <v>20</v>
      </c>
      <c r="O13" s="118" t="s">
        <v>152</v>
      </c>
      <c r="P13" s="81" t="s">
        <v>212</v>
      </c>
      <c r="Q13" s="111" t="s">
        <v>25</v>
      </c>
    </row>
    <row r="14" spans="1:110" s="17" customFormat="1" ht="113.25" hidden="1" customHeight="1" x14ac:dyDescent="0.3">
      <c r="A14" s="48">
        <f t="shared" si="4"/>
        <v>10</v>
      </c>
      <c r="B14" s="49" t="s">
        <v>52</v>
      </c>
      <c r="C14" s="114" t="s">
        <v>73</v>
      </c>
      <c r="D14" s="117" t="s">
        <v>165</v>
      </c>
      <c r="E14" s="110">
        <v>5</v>
      </c>
      <c r="F14" s="110">
        <v>4</v>
      </c>
      <c r="G14" s="113" t="str">
        <f t="shared" si="0"/>
        <v>54</v>
      </c>
      <c r="H14" s="25" t="str">
        <f>IF(G14="11","BAJO",IF(G14="21","BAJO",IF(G14="31","BAJO",IF(G14="12","BAJO",IF(G14="22","BAJO",IF(G14="41","MODERADO",IF(G14="32","MODERADO",IF(G14="23","MODERADO",IF(G14="13","MODERADO",IF(G14="14","ALTO",IF(G14="24","ALTO",IF(G14="33","ALTO",IF(G14="43","ALTO",IF(G14="42","ALTO",IF(G14="52","ALTO",IF(G14="51","ALTO",IF(G14="15","EXTREMO",IF(G14="25","EXTREMO",IF(G14="35","EXTREMO",IF(G14="45","EXTREMO",IF(G14="55","EXTREMO",IF(G14="34","EXTREMO",IF(G14="44","EXTREMO",IF(G14="54","EXTREMO",IF(G14="53","EXTREMO","MAL")))))))))))))))))))))))))</f>
        <v>EXTREMO</v>
      </c>
      <c r="I14" s="114" t="s">
        <v>108</v>
      </c>
      <c r="J14" s="110">
        <v>4</v>
      </c>
      <c r="K14" s="110">
        <v>3</v>
      </c>
      <c r="L14" s="24" t="str">
        <f t="shared" si="2"/>
        <v>43</v>
      </c>
      <c r="M14" s="27" t="str">
        <f t="shared" si="3"/>
        <v>ALTO</v>
      </c>
      <c r="N14" s="110" t="s">
        <v>20</v>
      </c>
      <c r="O14" s="114" t="s">
        <v>137</v>
      </c>
      <c r="P14" s="81" t="s">
        <v>213</v>
      </c>
      <c r="Q14" s="35" t="s">
        <v>56</v>
      </c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</row>
    <row r="15" spans="1:110" s="9" customFormat="1" ht="149.25" hidden="1" customHeight="1" x14ac:dyDescent="0.3">
      <c r="A15" s="124">
        <v>11</v>
      </c>
      <c r="B15" s="115" t="s">
        <v>53</v>
      </c>
      <c r="C15" s="56" t="s">
        <v>74</v>
      </c>
      <c r="D15" s="127" t="s">
        <v>164</v>
      </c>
      <c r="E15" s="58">
        <v>4</v>
      </c>
      <c r="F15" s="58">
        <v>3</v>
      </c>
      <c r="G15" s="113" t="str">
        <f t="shared" si="0"/>
        <v>43</v>
      </c>
      <c r="H15" s="28" t="str">
        <f t="shared" si="1"/>
        <v>ALTO</v>
      </c>
      <c r="I15" s="70" t="s">
        <v>109</v>
      </c>
      <c r="J15" s="58">
        <v>3</v>
      </c>
      <c r="K15" s="58">
        <v>3</v>
      </c>
      <c r="L15" s="113" t="str">
        <f t="shared" si="2"/>
        <v>33</v>
      </c>
      <c r="M15" s="28" t="str">
        <f t="shared" si="3"/>
        <v>ALTO</v>
      </c>
      <c r="N15" s="122" t="s">
        <v>24</v>
      </c>
      <c r="O15" s="118" t="s">
        <v>197</v>
      </c>
      <c r="P15" s="82" t="s">
        <v>196</v>
      </c>
      <c r="Q15" s="111" t="s">
        <v>26</v>
      </c>
    </row>
    <row r="16" spans="1:110" s="9" customFormat="1" ht="149.25" hidden="1" customHeight="1" x14ac:dyDescent="0.3">
      <c r="A16" s="59">
        <v>12</v>
      </c>
      <c r="B16" s="60" t="s">
        <v>53</v>
      </c>
      <c r="C16" s="118" t="s">
        <v>75</v>
      </c>
      <c r="D16" s="127" t="s">
        <v>164</v>
      </c>
      <c r="E16" s="110">
        <v>3</v>
      </c>
      <c r="F16" s="110">
        <v>3</v>
      </c>
      <c r="G16" s="113" t="str">
        <f t="shared" si="0"/>
        <v>33</v>
      </c>
      <c r="H16" s="112" t="str">
        <f t="shared" si="1"/>
        <v>ALTO</v>
      </c>
      <c r="I16" s="70" t="s">
        <v>155</v>
      </c>
      <c r="J16" s="58">
        <v>2</v>
      </c>
      <c r="K16" s="58">
        <v>3</v>
      </c>
      <c r="L16" s="113" t="str">
        <f t="shared" si="2"/>
        <v>23</v>
      </c>
      <c r="M16" s="28" t="s">
        <v>195</v>
      </c>
      <c r="N16" s="38" t="s">
        <v>24</v>
      </c>
      <c r="O16" s="118" t="s">
        <v>198</v>
      </c>
      <c r="P16" s="81" t="s">
        <v>233</v>
      </c>
      <c r="Q16" s="111" t="s">
        <v>26</v>
      </c>
    </row>
    <row r="17" spans="1:32" s="88" customFormat="1" ht="153" hidden="1" customHeight="1" x14ac:dyDescent="0.3">
      <c r="A17" s="253">
        <v>13</v>
      </c>
      <c r="B17" s="245" t="s">
        <v>27</v>
      </c>
      <c r="C17" s="296" t="s">
        <v>200</v>
      </c>
      <c r="D17" s="244" t="s">
        <v>176</v>
      </c>
      <c r="E17" s="254">
        <v>2</v>
      </c>
      <c r="F17" s="254">
        <v>3</v>
      </c>
      <c r="G17" s="285" t="str">
        <f t="shared" si="0"/>
        <v>23</v>
      </c>
      <c r="H17" s="299" t="str">
        <f t="shared" si="1"/>
        <v>MODERADO</v>
      </c>
      <c r="I17" s="128" t="s">
        <v>201</v>
      </c>
      <c r="J17" s="283">
        <v>1</v>
      </c>
      <c r="K17" s="284">
        <v>2</v>
      </c>
      <c r="L17" s="274" t="str">
        <f t="shared" si="2"/>
        <v>12</v>
      </c>
      <c r="M17" s="297" t="str">
        <f>IF(L17="11","BAJO",IF(L17="21","BAJO",IF(L17="31","BAJO",IF(L17="12","BAJO",IF(L17="22","BAJO",IF(L17="41","MODERADO",IF(L17="32","MODERADO",IF(L17="23","MODERADO",IF(L17="13","MODERADO",IF(L17="14","ALTO",IF(L17="24","ALTO",IF(L17="33","ALTO",IF(L17="43","ALTO",IF(L17="42","ALTO",IF(L17="52","ALTO",IF(L17="51","ALTO",IF(L17="15","EXTREMO",IF(L17="25","EXTREMO",IF(L17="35","EXTREMO",IF(L17="45","EXTREMO",IF(L17="55","EXTREMO",IF(L17="34","EXTREMO",IF(L17="44","EXTREMO",IF(L17="54","EXTREMO",IF(L17="53","EXTREMO","MAL")))))))))))))))))))))))))</f>
        <v>BAJO</v>
      </c>
      <c r="N17" s="278" t="s">
        <v>16</v>
      </c>
      <c r="O17" s="111" t="s">
        <v>202</v>
      </c>
      <c r="P17" s="81" t="s">
        <v>214</v>
      </c>
      <c r="Q17" s="111" t="s">
        <v>28</v>
      </c>
    </row>
    <row r="18" spans="1:32" s="88" customFormat="1" ht="216.9" hidden="1" customHeight="1" x14ac:dyDescent="0.3">
      <c r="A18" s="253">
        <f t="shared" si="4"/>
        <v>14</v>
      </c>
      <c r="B18" s="245"/>
      <c r="C18" s="296"/>
      <c r="D18" s="244"/>
      <c r="E18" s="254"/>
      <c r="F18" s="254"/>
      <c r="G18" s="285"/>
      <c r="H18" s="299" t="str">
        <f t="shared" si="1"/>
        <v>MAL</v>
      </c>
      <c r="I18" s="128" t="s">
        <v>203</v>
      </c>
      <c r="J18" s="283"/>
      <c r="K18" s="284"/>
      <c r="L18" s="274"/>
      <c r="M18" s="297" t="str">
        <f>IF(L18="11","BAJO",IF(L18="21","BAJO",IF(L18="31","BAJO",IF(L18="12","BAJO",IF(L18="22","BAJO",IF(L18="41","MODERADO",IF(L18="32","MODERADO",IF(L18="23","MODERADO",IF(L18="13","MODERADO",IF(L18="14","ALTO",IF(L18="24","ALTO",IF(L18="33","ALTO",IF(L18="43","ALTO",IF(L18="42","ALTO",IF(L18="52","ALTO",IF(L18="51","ALTO",IF(L18="15","EXTREMO",IF(L18="25","EXTREMO",IF(L18="35","EXTREMO",IF(L18="45","EXTREMO",IF(L18="55","EXTREMO",IF(L18="34","EXTREMO",IF(L18="44","EXTREMO",IF(L18="54","EXTREMO",IF(L18="53","EXTREMO","MAL")))))))))))))))))))))))))</f>
        <v>MAL</v>
      </c>
      <c r="N18" s="279"/>
      <c r="O18" s="111" t="s">
        <v>204</v>
      </c>
      <c r="P18" s="81" t="s">
        <v>234</v>
      </c>
      <c r="Q18" s="111" t="s">
        <v>28</v>
      </c>
    </row>
    <row r="19" spans="1:32" s="88" customFormat="1" ht="262.5" hidden="1" customHeight="1" x14ac:dyDescent="0.3">
      <c r="A19" s="89">
        <f>A17+1</f>
        <v>14</v>
      </c>
      <c r="B19" s="90" t="s">
        <v>27</v>
      </c>
      <c r="C19" s="86" t="s">
        <v>110</v>
      </c>
      <c r="D19" s="91" t="s">
        <v>168</v>
      </c>
      <c r="E19" s="92">
        <v>2</v>
      </c>
      <c r="F19" s="92">
        <v>4</v>
      </c>
      <c r="G19" s="116" t="str">
        <f t="shared" si="0"/>
        <v>24</v>
      </c>
      <c r="H19" s="120" t="str">
        <f t="shared" si="1"/>
        <v>ALTO</v>
      </c>
      <c r="I19" s="86" t="s">
        <v>205</v>
      </c>
      <c r="J19" s="92">
        <v>1</v>
      </c>
      <c r="K19" s="92">
        <v>3</v>
      </c>
      <c r="L19" s="116" t="str">
        <f t="shared" si="2"/>
        <v>13</v>
      </c>
      <c r="M19" s="120" t="str">
        <f>IF(L19="11","BAJO",IF(L19="21","BAJO",IF(L19="31","BAJO",IF(L19="12","BAJO",IF(L19="22","BAJO",IF(L19="41","MODERADO",IF(L19="32","MODERADO",IF(L19="23","MODERADO",IF(L19="13","MODERADO",IF(L19="14","ALTO",IF(L19="24","ALTO",IF(L19="33","ALTO",IF(L19="43","ALTO",IF(L19="42","ALTO",IF(L19="52","ALTO",IF(L19="51","ALTO",IF(L19="15","EXTREMO",IF(L19="25","EXTREMO",IF(L19="35","EXTREMO",IF(L19="45","EXTREMO",IF(L19="55","EXTREMO",IF(L19="34","EXTREMO",IF(L19="44","EXTREMO",IF(L19="54","EXTREMO",IF(L19="53","EXTREMO","MAL")))))))))))))))))))))))))</f>
        <v>MODERADO</v>
      </c>
      <c r="N19" s="87" t="s">
        <v>24</v>
      </c>
      <c r="O19" s="118" t="s">
        <v>188</v>
      </c>
      <c r="P19" s="81" t="s">
        <v>235</v>
      </c>
      <c r="Q19" s="111" t="s">
        <v>28</v>
      </c>
    </row>
    <row r="20" spans="1:32" s="9" customFormat="1" ht="125.25" hidden="1" customHeight="1" x14ac:dyDescent="0.3">
      <c r="A20" s="124">
        <f t="shared" si="4"/>
        <v>15</v>
      </c>
      <c r="B20" s="125" t="s">
        <v>29</v>
      </c>
      <c r="C20" s="118" t="s">
        <v>30</v>
      </c>
      <c r="D20" s="117" t="s">
        <v>166</v>
      </c>
      <c r="E20" s="110">
        <v>3</v>
      </c>
      <c r="F20" s="110">
        <v>5</v>
      </c>
      <c r="G20" s="113" t="str">
        <f t="shared" si="0"/>
        <v>35</v>
      </c>
      <c r="H20" s="112" t="str">
        <f t="shared" si="1"/>
        <v>EXTREMO</v>
      </c>
      <c r="I20" s="114" t="s">
        <v>111</v>
      </c>
      <c r="J20" s="110">
        <v>2</v>
      </c>
      <c r="K20" s="110">
        <v>3</v>
      </c>
      <c r="L20" s="113" t="str">
        <f t="shared" si="2"/>
        <v>23</v>
      </c>
      <c r="M20" s="112" t="str">
        <f t="shared" si="3"/>
        <v>MODERADO</v>
      </c>
      <c r="N20" s="111" t="s">
        <v>16</v>
      </c>
      <c r="O20" s="118" t="s">
        <v>151</v>
      </c>
      <c r="P20" s="81" t="s">
        <v>236</v>
      </c>
      <c r="Q20" s="111" t="s">
        <v>31</v>
      </c>
    </row>
    <row r="21" spans="1:32" s="9" customFormat="1" ht="150.75" hidden="1" customHeight="1" thickBot="1" x14ac:dyDescent="0.35">
      <c r="A21" s="124">
        <f t="shared" si="4"/>
        <v>16</v>
      </c>
      <c r="B21" s="125" t="s">
        <v>29</v>
      </c>
      <c r="C21" s="118" t="s">
        <v>136</v>
      </c>
      <c r="D21" s="117" t="s">
        <v>167</v>
      </c>
      <c r="E21" s="110">
        <v>3</v>
      </c>
      <c r="F21" s="110">
        <v>5</v>
      </c>
      <c r="G21" s="113" t="str">
        <f t="shared" si="0"/>
        <v>35</v>
      </c>
      <c r="H21" s="112" t="str">
        <f t="shared" si="1"/>
        <v>EXTREMO</v>
      </c>
      <c r="I21" s="114" t="s">
        <v>156</v>
      </c>
      <c r="J21" s="110">
        <v>1</v>
      </c>
      <c r="K21" s="110">
        <v>3</v>
      </c>
      <c r="L21" s="113" t="str">
        <f t="shared" si="2"/>
        <v>13</v>
      </c>
      <c r="M21" s="112" t="str">
        <f t="shared" si="3"/>
        <v>MODERADO</v>
      </c>
      <c r="N21" s="111" t="s">
        <v>16</v>
      </c>
      <c r="O21" s="118" t="s">
        <v>32</v>
      </c>
      <c r="P21" s="81" t="s">
        <v>97</v>
      </c>
      <c r="Q21" s="111" t="s">
        <v>31</v>
      </c>
    </row>
    <row r="22" spans="1:32" s="9" customFormat="1" ht="98.25" hidden="1" customHeight="1" thickBot="1" x14ac:dyDescent="0.35">
      <c r="A22" s="243">
        <f t="shared" si="4"/>
        <v>17</v>
      </c>
      <c r="B22" s="242" t="s">
        <v>29</v>
      </c>
      <c r="C22" s="233" t="s">
        <v>76</v>
      </c>
      <c r="D22" s="233" t="s">
        <v>169</v>
      </c>
      <c r="E22" s="255">
        <v>4</v>
      </c>
      <c r="F22" s="236">
        <v>5</v>
      </c>
      <c r="G22" s="250" t="str">
        <f t="shared" si="0"/>
        <v>45</v>
      </c>
      <c r="H22" s="298" t="str">
        <f t="shared" si="1"/>
        <v>EXTREMO</v>
      </c>
      <c r="I22" s="280" t="s">
        <v>112</v>
      </c>
      <c r="J22" s="236">
        <v>3</v>
      </c>
      <c r="K22" s="236">
        <v>4</v>
      </c>
      <c r="L22" s="250" t="str">
        <f t="shared" si="2"/>
        <v>34</v>
      </c>
      <c r="M22" s="298" t="str">
        <f t="shared" si="3"/>
        <v>EXTREMO</v>
      </c>
      <c r="N22" s="276" t="s">
        <v>19</v>
      </c>
      <c r="O22" s="118" t="s">
        <v>140</v>
      </c>
      <c r="P22" s="81" t="s">
        <v>215</v>
      </c>
      <c r="Q22" s="111" t="s">
        <v>57</v>
      </c>
    </row>
    <row r="23" spans="1:32" s="9" customFormat="1" ht="85.5" hidden="1" customHeight="1" x14ac:dyDescent="0.3">
      <c r="A23" s="243">
        <f t="shared" si="4"/>
        <v>18</v>
      </c>
      <c r="B23" s="242"/>
      <c r="C23" s="233"/>
      <c r="D23" s="233"/>
      <c r="E23" s="255"/>
      <c r="F23" s="236"/>
      <c r="G23" s="250"/>
      <c r="H23" s="298" t="str">
        <f t="shared" si="1"/>
        <v>MAL</v>
      </c>
      <c r="I23" s="280"/>
      <c r="J23" s="236"/>
      <c r="K23" s="236"/>
      <c r="L23" s="250"/>
      <c r="M23" s="298" t="str">
        <f t="shared" si="3"/>
        <v>MAL</v>
      </c>
      <c r="N23" s="276"/>
      <c r="O23" s="118" t="s">
        <v>150</v>
      </c>
      <c r="P23" s="81" t="s">
        <v>216</v>
      </c>
      <c r="Q23" s="111" t="s">
        <v>57</v>
      </c>
    </row>
    <row r="24" spans="1:32" s="9" customFormat="1" ht="210" customHeight="1" x14ac:dyDescent="0.3">
      <c r="A24" s="124">
        <f>A22+1</f>
        <v>18</v>
      </c>
      <c r="B24" s="125" t="s">
        <v>33</v>
      </c>
      <c r="C24" s="118" t="s">
        <v>77</v>
      </c>
      <c r="D24" s="117" t="s">
        <v>34</v>
      </c>
      <c r="E24" s="110">
        <v>2</v>
      </c>
      <c r="F24" s="110">
        <v>3</v>
      </c>
      <c r="G24" s="113" t="str">
        <f t="shared" si="0"/>
        <v>23</v>
      </c>
      <c r="H24" s="112" t="str">
        <f t="shared" si="1"/>
        <v>MODERADO</v>
      </c>
      <c r="I24" s="114" t="s">
        <v>113</v>
      </c>
      <c r="J24" s="110">
        <v>1</v>
      </c>
      <c r="K24" s="110">
        <v>2</v>
      </c>
      <c r="L24" s="113" t="str">
        <f t="shared" si="2"/>
        <v>12</v>
      </c>
      <c r="M24" s="112" t="str">
        <f t="shared" si="3"/>
        <v>BAJO</v>
      </c>
      <c r="N24" s="111" t="s">
        <v>179</v>
      </c>
      <c r="O24" s="118" t="s">
        <v>251</v>
      </c>
      <c r="P24" s="224" t="s">
        <v>237</v>
      </c>
      <c r="Q24" s="111" t="s">
        <v>35</v>
      </c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</row>
    <row r="25" spans="1:32" s="9" customFormat="1" ht="130.5" customHeight="1" x14ac:dyDescent="0.3">
      <c r="A25" s="243">
        <f t="shared" si="4"/>
        <v>19</v>
      </c>
      <c r="B25" s="242" t="s">
        <v>33</v>
      </c>
      <c r="C25" s="233" t="s">
        <v>78</v>
      </c>
      <c r="D25" s="244" t="s">
        <v>170</v>
      </c>
      <c r="E25" s="236">
        <v>5</v>
      </c>
      <c r="F25" s="236">
        <v>5</v>
      </c>
      <c r="G25" s="250" t="str">
        <f t="shared" si="0"/>
        <v>55</v>
      </c>
      <c r="H25" s="298" t="str">
        <f t="shared" si="1"/>
        <v>EXTREMO</v>
      </c>
      <c r="I25" s="280" t="s">
        <v>114</v>
      </c>
      <c r="J25" s="236">
        <v>4</v>
      </c>
      <c r="K25" s="236">
        <v>4</v>
      </c>
      <c r="L25" s="250" t="str">
        <f t="shared" si="2"/>
        <v>44</v>
      </c>
      <c r="M25" s="298" t="str">
        <f t="shared" si="3"/>
        <v>EXTREMO</v>
      </c>
      <c r="N25" s="273" t="s">
        <v>24</v>
      </c>
      <c r="O25" s="118" t="s">
        <v>58</v>
      </c>
      <c r="P25" s="224" t="s">
        <v>217</v>
      </c>
      <c r="Q25" s="111" t="s">
        <v>35</v>
      </c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</row>
    <row r="26" spans="1:32" s="9" customFormat="1" ht="201.75" hidden="1" customHeight="1" x14ac:dyDescent="0.3">
      <c r="A26" s="243">
        <f t="shared" si="4"/>
        <v>20</v>
      </c>
      <c r="B26" s="242"/>
      <c r="C26" s="233"/>
      <c r="D26" s="244"/>
      <c r="E26" s="236"/>
      <c r="F26" s="236"/>
      <c r="G26" s="250"/>
      <c r="H26" s="298" t="str">
        <f t="shared" si="1"/>
        <v>MAL</v>
      </c>
      <c r="I26" s="280"/>
      <c r="J26" s="236"/>
      <c r="K26" s="236"/>
      <c r="L26" s="250"/>
      <c r="M26" s="298" t="str">
        <f t="shared" si="3"/>
        <v>MAL</v>
      </c>
      <c r="N26" s="273"/>
      <c r="O26" s="118" t="s">
        <v>59</v>
      </c>
      <c r="P26" s="81" t="s">
        <v>218</v>
      </c>
      <c r="Q26" s="111" t="s">
        <v>35</v>
      </c>
    </row>
    <row r="27" spans="1:32" s="9" customFormat="1" ht="148.5" customHeight="1" x14ac:dyDescent="0.3">
      <c r="A27" s="124">
        <f>A25+1</f>
        <v>20</v>
      </c>
      <c r="B27" s="125" t="s">
        <v>33</v>
      </c>
      <c r="C27" s="118" t="s">
        <v>79</v>
      </c>
      <c r="D27" s="117" t="s">
        <v>171</v>
      </c>
      <c r="E27" s="110">
        <v>5</v>
      </c>
      <c r="F27" s="110">
        <v>5</v>
      </c>
      <c r="G27" s="113" t="str">
        <f t="shared" si="0"/>
        <v>55</v>
      </c>
      <c r="H27" s="112" t="str">
        <f t="shared" si="1"/>
        <v>EXTREMO</v>
      </c>
      <c r="I27" s="114" t="s">
        <v>115</v>
      </c>
      <c r="J27" s="110">
        <v>4</v>
      </c>
      <c r="K27" s="110">
        <v>4</v>
      </c>
      <c r="L27" s="113" t="str">
        <f t="shared" si="2"/>
        <v>44</v>
      </c>
      <c r="M27" s="112" t="str">
        <f t="shared" si="3"/>
        <v>EXTREMO</v>
      </c>
      <c r="N27" s="121" t="s">
        <v>24</v>
      </c>
      <c r="O27" s="118" t="s">
        <v>60</v>
      </c>
      <c r="P27" s="224" t="s">
        <v>219</v>
      </c>
      <c r="Q27" s="111" t="s">
        <v>35</v>
      </c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</row>
    <row r="28" spans="1:32" s="9" customFormat="1" ht="108.75" customHeight="1" x14ac:dyDescent="0.3">
      <c r="A28" s="243">
        <f t="shared" si="4"/>
        <v>21</v>
      </c>
      <c r="B28" s="242" t="s">
        <v>33</v>
      </c>
      <c r="C28" s="233" t="s">
        <v>80</v>
      </c>
      <c r="D28" s="231" t="s">
        <v>34</v>
      </c>
      <c r="E28" s="236">
        <v>3</v>
      </c>
      <c r="F28" s="236">
        <v>2</v>
      </c>
      <c r="G28" s="250" t="str">
        <f t="shared" si="0"/>
        <v>32</v>
      </c>
      <c r="H28" s="298" t="str">
        <f t="shared" si="1"/>
        <v>MODERADO</v>
      </c>
      <c r="I28" s="114" t="s">
        <v>117</v>
      </c>
      <c r="J28" s="236">
        <v>2</v>
      </c>
      <c r="K28" s="236">
        <v>1</v>
      </c>
      <c r="L28" s="250" t="str">
        <f t="shared" si="2"/>
        <v>21</v>
      </c>
      <c r="M28" s="298" t="str">
        <f t="shared" si="3"/>
        <v>BAJO</v>
      </c>
      <c r="N28" s="273" t="s">
        <v>179</v>
      </c>
      <c r="O28" s="118" t="s">
        <v>99</v>
      </c>
      <c r="P28" s="224" t="s">
        <v>220</v>
      </c>
      <c r="Q28" s="111" t="s">
        <v>35</v>
      </c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</row>
    <row r="29" spans="1:32" s="9" customFormat="1" ht="100.5" hidden="1" customHeight="1" x14ac:dyDescent="0.3">
      <c r="A29" s="243">
        <f t="shared" si="4"/>
        <v>22</v>
      </c>
      <c r="B29" s="242"/>
      <c r="C29" s="233"/>
      <c r="D29" s="232"/>
      <c r="E29" s="236"/>
      <c r="F29" s="236"/>
      <c r="G29" s="250"/>
      <c r="H29" s="298" t="str">
        <f t="shared" si="1"/>
        <v>MAL</v>
      </c>
      <c r="I29" s="114" t="s">
        <v>118</v>
      </c>
      <c r="J29" s="236"/>
      <c r="K29" s="236"/>
      <c r="L29" s="250"/>
      <c r="M29" s="298" t="str">
        <f t="shared" si="3"/>
        <v>MAL</v>
      </c>
      <c r="N29" s="273"/>
      <c r="O29" s="118" t="s">
        <v>98</v>
      </c>
      <c r="P29" s="81" t="s">
        <v>131</v>
      </c>
      <c r="Q29" s="111" t="s">
        <v>35</v>
      </c>
    </row>
    <row r="30" spans="1:32" s="9" customFormat="1" ht="136.5" customHeight="1" x14ac:dyDescent="0.3">
      <c r="A30" s="246">
        <f>A28+1</f>
        <v>22</v>
      </c>
      <c r="B30" s="245" t="s">
        <v>36</v>
      </c>
      <c r="C30" s="233" t="s">
        <v>81</v>
      </c>
      <c r="D30" s="231" t="s">
        <v>34</v>
      </c>
      <c r="E30" s="236">
        <v>4</v>
      </c>
      <c r="F30" s="236">
        <v>4</v>
      </c>
      <c r="G30" s="250" t="str">
        <f t="shared" si="0"/>
        <v>44</v>
      </c>
      <c r="H30" s="298" t="str">
        <f t="shared" si="1"/>
        <v>EXTREMO</v>
      </c>
      <c r="I30" s="280" t="s">
        <v>116</v>
      </c>
      <c r="J30" s="236">
        <v>3</v>
      </c>
      <c r="K30" s="236">
        <v>3</v>
      </c>
      <c r="L30" s="250" t="str">
        <f t="shared" si="2"/>
        <v>33</v>
      </c>
      <c r="M30" s="298" t="str">
        <f t="shared" si="3"/>
        <v>ALTO</v>
      </c>
      <c r="N30" s="273" t="s">
        <v>37</v>
      </c>
      <c r="O30" s="118" t="s">
        <v>141</v>
      </c>
      <c r="P30" s="224" t="s">
        <v>221</v>
      </c>
      <c r="Q30" s="111" t="s">
        <v>63</v>
      </c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</row>
    <row r="31" spans="1:32" s="9" customFormat="1" ht="205.5" hidden="1" customHeight="1" x14ac:dyDescent="0.3">
      <c r="A31" s="247"/>
      <c r="B31" s="245"/>
      <c r="C31" s="233"/>
      <c r="D31" s="232"/>
      <c r="E31" s="236"/>
      <c r="F31" s="236"/>
      <c r="G31" s="250"/>
      <c r="H31" s="298" t="str">
        <f t="shared" si="1"/>
        <v>MAL</v>
      </c>
      <c r="I31" s="280"/>
      <c r="J31" s="236"/>
      <c r="K31" s="236"/>
      <c r="L31" s="250"/>
      <c r="M31" s="298" t="str">
        <f t="shared" si="3"/>
        <v>MAL</v>
      </c>
      <c r="N31" s="273"/>
      <c r="O31" s="118" t="s">
        <v>142</v>
      </c>
      <c r="P31" s="81" t="s">
        <v>222</v>
      </c>
      <c r="Q31" s="111" t="s">
        <v>63</v>
      </c>
    </row>
    <row r="32" spans="1:32" s="9" customFormat="1" ht="201.75" customHeight="1" x14ac:dyDescent="0.3">
      <c r="A32" s="124">
        <f>A30+1</f>
        <v>23</v>
      </c>
      <c r="B32" s="115" t="s">
        <v>36</v>
      </c>
      <c r="C32" s="118" t="s">
        <v>82</v>
      </c>
      <c r="D32" s="117" t="s">
        <v>34</v>
      </c>
      <c r="E32" s="110">
        <v>5</v>
      </c>
      <c r="F32" s="110">
        <v>3</v>
      </c>
      <c r="G32" s="113" t="str">
        <f t="shared" si="0"/>
        <v>53</v>
      </c>
      <c r="H32" s="112" t="str">
        <f t="shared" si="1"/>
        <v>EXTREMO</v>
      </c>
      <c r="I32" s="114" t="s">
        <v>119</v>
      </c>
      <c r="J32" s="110">
        <v>5</v>
      </c>
      <c r="K32" s="110">
        <v>2</v>
      </c>
      <c r="L32" s="113" t="str">
        <f t="shared" si="2"/>
        <v>52</v>
      </c>
      <c r="M32" s="112" t="str">
        <f t="shared" si="3"/>
        <v>ALTO</v>
      </c>
      <c r="N32" s="111" t="s">
        <v>37</v>
      </c>
      <c r="O32" s="118" t="s">
        <v>38</v>
      </c>
      <c r="P32" s="224" t="s">
        <v>238</v>
      </c>
      <c r="Q32" s="111" t="s">
        <v>39</v>
      </c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</row>
    <row r="33" spans="1:32" s="9" customFormat="1" ht="116.25" customHeight="1" x14ac:dyDescent="0.3">
      <c r="A33" s="124">
        <f>A32+1</f>
        <v>24</v>
      </c>
      <c r="B33" s="115" t="s">
        <v>36</v>
      </c>
      <c r="C33" s="118" t="s">
        <v>83</v>
      </c>
      <c r="D33" s="117" t="s">
        <v>34</v>
      </c>
      <c r="E33" s="110">
        <v>2</v>
      </c>
      <c r="F33" s="110">
        <v>3</v>
      </c>
      <c r="G33" s="113" t="str">
        <f t="shared" si="0"/>
        <v>23</v>
      </c>
      <c r="H33" s="112" t="str">
        <f t="shared" si="1"/>
        <v>MODERADO</v>
      </c>
      <c r="I33" s="114" t="s">
        <v>120</v>
      </c>
      <c r="J33" s="110">
        <v>1</v>
      </c>
      <c r="K33" s="110">
        <v>2</v>
      </c>
      <c r="L33" s="113" t="str">
        <f t="shared" si="2"/>
        <v>12</v>
      </c>
      <c r="M33" s="112" t="str">
        <f t="shared" si="3"/>
        <v>BAJO</v>
      </c>
      <c r="N33" s="111" t="s">
        <v>37</v>
      </c>
      <c r="O33" s="118" t="s">
        <v>61</v>
      </c>
      <c r="P33" s="224" t="s">
        <v>223</v>
      </c>
      <c r="Q33" s="111" t="s">
        <v>40</v>
      </c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</row>
    <row r="34" spans="1:32" s="9" customFormat="1" ht="96" customHeight="1" x14ac:dyDescent="0.3">
      <c r="A34" s="243">
        <f t="shared" si="4"/>
        <v>25</v>
      </c>
      <c r="B34" s="245" t="s">
        <v>36</v>
      </c>
      <c r="C34" s="233" t="s">
        <v>84</v>
      </c>
      <c r="D34" s="231" t="s">
        <v>164</v>
      </c>
      <c r="E34" s="235">
        <v>3</v>
      </c>
      <c r="F34" s="235">
        <v>5</v>
      </c>
      <c r="G34" s="250" t="str">
        <f t="shared" si="0"/>
        <v>35</v>
      </c>
      <c r="H34" s="300" t="str">
        <f t="shared" si="1"/>
        <v>EXTREMO</v>
      </c>
      <c r="I34" s="71" t="s">
        <v>208</v>
      </c>
      <c r="J34" s="235">
        <v>2</v>
      </c>
      <c r="K34" s="235">
        <v>4</v>
      </c>
      <c r="L34" s="250" t="str">
        <f t="shared" si="2"/>
        <v>24</v>
      </c>
      <c r="M34" s="300" t="str">
        <f t="shared" si="3"/>
        <v>ALTO</v>
      </c>
      <c r="N34" s="230" t="s">
        <v>37</v>
      </c>
      <c r="O34" s="47" t="s">
        <v>62</v>
      </c>
      <c r="P34" s="225" t="s">
        <v>239</v>
      </c>
      <c r="Q34" s="111" t="s">
        <v>39</v>
      </c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</row>
    <row r="35" spans="1:32" s="9" customFormat="1" ht="83.25" hidden="1" customHeight="1" x14ac:dyDescent="0.3">
      <c r="A35" s="243">
        <f t="shared" si="4"/>
        <v>26</v>
      </c>
      <c r="B35" s="245"/>
      <c r="C35" s="233"/>
      <c r="D35" s="232"/>
      <c r="E35" s="235"/>
      <c r="F35" s="235"/>
      <c r="G35" s="250"/>
      <c r="H35" s="300" t="str">
        <f t="shared" si="1"/>
        <v>MAL</v>
      </c>
      <c r="I35" s="71" t="s">
        <v>149</v>
      </c>
      <c r="J35" s="235"/>
      <c r="K35" s="235"/>
      <c r="L35" s="250"/>
      <c r="M35" s="300" t="str">
        <f t="shared" si="3"/>
        <v>MAL</v>
      </c>
      <c r="N35" s="230"/>
      <c r="O35" s="47" t="s">
        <v>129</v>
      </c>
      <c r="P35" s="83" t="s">
        <v>130</v>
      </c>
      <c r="Q35" s="111" t="s">
        <v>39</v>
      </c>
    </row>
    <row r="36" spans="1:32" s="9" customFormat="1" ht="409.5" customHeight="1" x14ac:dyDescent="0.3">
      <c r="A36" s="124">
        <f>A34+1</f>
        <v>26</v>
      </c>
      <c r="B36" s="125" t="s">
        <v>41</v>
      </c>
      <c r="C36" s="118" t="s">
        <v>85</v>
      </c>
      <c r="D36" s="118" t="s">
        <v>172</v>
      </c>
      <c r="E36" s="110">
        <v>3</v>
      </c>
      <c r="F36" s="110">
        <v>4</v>
      </c>
      <c r="G36" s="113" t="str">
        <f t="shared" si="0"/>
        <v>34</v>
      </c>
      <c r="H36" s="112" t="str">
        <f t="shared" si="1"/>
        <v>EXTREMO</v>
      </c>
      <c r="I36" s="114" t="s">
        <v>121</v>
      </c>
      <c r="J36" s="72">
        <v>2</v>
      </c>
      <c r="K36" s="72">
        <v>3</v>
      </c>
      <c r="L36" s="113" t="str">
        <f t="shared" si="2"/>
        <v>23</v>
      </c>
      <c r="M36" s="112" t="str">
        <f t="shared" si="3"/>
        <v>MODERADO</v>
      </c>
      <c r="N36" s="37" t="s">
        <v>16</v>
      </c>
      <c r="O36" s="128" t="s">
        <v>100</v>
      </c>
      <c r="P36" s="224" t="s">
        <v>224</v>
      </c>
      <c r="Q36" s="111" t="s">
        <v>42</v>
      </c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</row>
    <row r="37" spans="1:32" s="14" customFormat="1" ht="120.75" customHeight="1" x14ac:dyDescent="0.3">
      <c r="A37" s="48">
        <f>A36+1</f>
        <v>27</v>
      </c>
      <c r="B37" s="125" t="s">
        <v>41</v>
      </c>
      <c r="C37" s="118" t="s">
        <v>133</v>
      </c>
      <c r="D37" s="114" t="s">
        <v>173</v>
      </c>
      <c r="E37" s="110">
        <v>4</v>
      </c>
      <c r="F37" s="110">
        <v>5</v>
      </c>
      <c r="G37" s="113" t="str">
        <f t="shared" si="0"/>
        <v>45</v>
      </c>
      <c r="H37" s="112" t="str">
        <f t="shared" si="1"/>
        <v>EXTREMO</v>
      </c>
      <c r="I37" s="114" t="s">
        <v>122</v>
      </c>
      <c r="J37" s="72">
        <v>2</v>
      </c>
      <c r="K37" s="72">
        <v>3</v>
      </c>
      <c r="L37" s="113" t="str">
        <f t="shared" si="2"/>
        <v>23</v>
      </c>
      <c r="M37" s="112" t="str">
        <f t="shared" si="3"/>
        <v>MODERADO</v>
      </c>
      <c r="N37" s="37" t="s">
        <v>16</v>
      </c>
      <c r="O37" s="128" t="s">
        <v>64</v>
      </c>
      <c r="P37" s="224" t="s">
        <v>225</v>
      </c>
      <c r="Q37" s="111" t="s">
        <v>42</v>
      </c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</row>
    <row r="38" spans="1:32" s="9" customFormat="1" ht="141.75" customHeight="1" x14ac:dyDescent="0.3">
      <c r="A38" s="124">
        <f t="shared" si="4"/>
        <v>28</v>
      </c>
      <c r="B38" s="62" t="s">
        <v>41</v>
      </c>
      <c r="C38" s="56" t="s">
        <v>134</v>
      </c>
      <c r="D38" s="56" t="s">
        <v>173</v>
      </c>
      <c r="E38" s="58">
        <v>2</v>
      </c>
      <c r="F38" s="58">
        <v>5</v>
      </c>
      <c r="G38" s="29" t="str">
        <f t="shared" si="0"/>
        <v>25</v>
      </c>
      <c r="H38" s="112" t="str">
        <f t="shared" si="1"/>
        <v>EXTREMO</v>
      </c>
      <c r="I38" s="114" t="s">
        <v>252</v>
      </c>
      <c r="J38" s="73">
        <v>1</v>
      </c>
      <c r="K38" s="74">
        <v>4</v>
      </c>
      <c r="L38" s="29" t="str">
        <f t="shared" si="2"/>
        <v>14</v>
      </c>
      <c r="M38" s="112" t="str">
        <f t="shared" si="3"/>
        <v>ALTO</v>
      </c>
      <c r="N38" s="38" t="s">
        <v>43</v>
      </c>
      <c r="O38" s="56" t="s">
        <v>44</v>
      </c>
      <c r="P38" s="226" t="s">
        <v>241</v>
      </c>
      <c r="Q38" s="111" t="s">
        <v>65</v>
      </c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</row>
    <row r="39" spans="1:32" s="9" customFormat="1" ht="105" customHeight="1" x14ac:dyDescent="0.3">
      <c r="A39" s="124">
        <f>A38+1</f>
        <v>29</v>
      </c>
      <c r="B39" s="125" t="s">
        <v>41</v>
      </c>
      <c r="C39" s="118" t="s">
        <v>86</v>
      </c>
      <c r="D39" s="63" t="s">
        <v>174</v>
      </c>
      <c r="E39" s="110">
        <v>3</v>
      </c>
      <c r="F39" s="110">
        <v>5</v>
      </c>
      <c r="G39" s="113" t="str">
        <f t="shared" si="0"/>
        <v>35</v>
      </c>
      <c r="H39" s="112" t="str">
        <f t="shared" si="1"/>
        <v>EXTREMO</v>
      </c>
      <c r="I39" s="114" t="s">
        <v>123</v>
      </c>
      <c r="J39" s="72">
        <v>1</v>
      </c>
      <c r="K39" s="75">
        <v>3</v>
      </c>
      <c r="L39" s="113" t="str">
        <f t="shared" si="2"/>
        <v>13</v>
      </c>
      <c r="M39" s="112" t="str">
        <f t="shared" si="3"/>
        <v>MODERADO</v>
      </c>
      <c r="N39" s="121" t="s">
        <v>16</v>
      </c>
      <c r="O39" s="118" t="s">
        <v>206</v>
      </c>
      <c r="P39" s="224" t="s">
        <v>242</v>
      </c>
      <c r="Q39" s="111" t="s">
        <v>66</v>
      </c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</row>
    <row r="40" spans="1:32" s="9" customFormat="1" ht="148.5" customHeight="1" x14ac:dyDescent="0.3">
      <c r="A40" s="124">
        <f t="shared" si="4"/>
        <v>30</v>
      </c>
      <c r="B40" s="125" t="s">
        <v>41</v>
      </c>
      <c r="C40" s="118" t="s">
        <v>135</v>
      </c>
      <c r="D40" s="63" t="s">
        <v>174</v>
      </c>
      <c r="E40" s="110">
        <v>3</v>
      </c>
      <c r="F40" s="110">
        <v>5</v>
      </c>
      <c r="G40" s="113" t="str">
        <f t="shared" si="0"/>
        <v>35</v>
      </c>
      <c r="H40" s="112" t="str">
        <f t="shared" si="1"/>
        <v>EXTREMO</v>
      </c>
      <c r="I40" s="114" t="s">
        <v>243</v>
      </c>
      <c r="J40" s="72">
        <v>2</v>
      </c>
      <c r="K40" s="75">
        <v>4</v>
      </c>
      <c r="L40" s="113" t="str">
        <f t="shared" si="2"/>
        <v>24</v>
      </c>
      <c r="M40" s="112" t="str">
        <f t="shared" si="3"/>
        <v>ALTO</v>
      </c>
      <c r="N40" s="121" t="s">
        <v>16</v>
      </c>
      <c r="O40" s="118" t="s">
        <v>148</v>
      </c>
      <c r="P40" s="224" t="s">
        <v>244</v>
      </c>
      <c r="Q40" s="111" t="s">
        <v>66</v>
      </c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</row>
    <row r="41" spans="1:32" s="9" customFormat="1" ht="90" hidden="1" x14ac:dyDescent="0.3">
      <c r="A41" s="243">
        <f t="shared" si="4"/>
        <v>31</v>
      </c>
      <c r="B41" s="242" t="s">
        <v>45</v>
      </c>
      <c r="C41" s="233" t="s">
        <v>87</v>
      </c>
      <c r="D41" s="244" t="s">
        <v>175</v>
      </c>
      <c r="E41" s="249">
        <v>3</v>
      </c>
      <c r="F41" s="249">
        <v>4</v>
      </c>
      <c r="G41" s="250" t="str">
        <f t="shared" si="0"/>
        <v>34</v>
      </c>
      <c r="H41" s="301" t="str">
        <f t="shared" si="1"/>
        <v>EXTREMO</v>
      </c>
      <c r="I41" s="114" t="s">
        <v>189</v>
      </c>
      <c r="J41" s="249">
        <v>1</v>
      </c>
      <c r="K41" s="249">
        <v>2</v>
      </c>
      <c r="L41" s="250" t="str">
        <f t="shared" si="2"/>
        <v>12</v>
      </c>
      <c r="M41" s="301" t="str">
        <f t="shared" si="3"/>
        <v>BAJO</v>
      </c>
      <c r="N41" s="228" t="s">
        <v>16</v>
      </c>
      <c r="O41" s="118" t="s">
        <v>143</v>
      </c>
      <c r="P41" s="85" t="s">
        <v>226</v>
      </c>
      <c r="Q41" s="117" t="s">
        <v>46</v>
      </c>
    </row>
    <row r="42" spans="1:32" s="9" customFormat="1" ht="399" hidden="1" customHeight="1" x14ac:dyDescent="0.3">
      <c r="A42" s="243">
        <f t="shared" si="4"/>
        <v>32</v>
      </c>
      <c r="B42" s="242"/>
      <c r="C42" s="233"/>
      <c r="D42" s="244"/>
      <c r="E42" s="249"/>
      <c r="F42" s="249"/>
      <c r="G42" s="250"/>
      <c r="H42" s="301"/>
      <c r="I42" s="114" t="s">
        <v>145</v>
      </c>
      <c r="J42" s="249"/>
      <c r="K42" s="249"/>
      <c r="L42" s="250"/>
      <c r="M42" s="301"/>
      <c r="N42" s="228"/>
      <c r="O42" s="118" t="s">
        <v>191</v>
      </c>
      <c r="P42" s="85" t="s">
        <v>227</v>
      </c>
      <c r="Q42" s="117" t="s">
        <v>46</v>
      </c>
    </row>
    <row r="43" spans="1:32" s="9" customFormat="1" ht="409.5" hidden="1" customHeight="1" x14ac:dyDescent="0.3">
      <c r="A43" s="243">
        <f t="shared" si="4"/>
        <v>33</v>
      </c>
      <c r="B43" s="242"/>
      <c r="C43" s="233"/>
      <c r="D43" s="244"/>
      <c r="E43" s="249"/>
      <c r="F43" s="249"/>
      <c r="G43" s="250"/>
      <c r="H43" s="301"/>
      <c r="I43" s="114" t="s">
        <v>146</v>
      </c>
      <c r="J43" s="249"/>
      <c r="K43" s="249"/>
      <c r="L43" s="250"/>
      <c r="M43" s="301"/>
      <c r="N43" s="228"/>
      <c r="O43" s="118" t="s">
        <v>190</v>
      </c>
      <c r="P43" s="85" t="s">
        <v>132</v>
      </c>
      <c r="Q43" s="117" t="s">
        <v>46</v>
      </c>
    </row>
    <row r="44" spans="1:32" s="9" customFormat="1" ht="409.6" hidden="1" customHeight="1" x14ac:dyDescent="0.3">
      <c r="A44" s="243">
        <f t="shared" si="4"/>
        <v>34</v>
      </c>
      <c r="B44" s="242"/>
      <c r="C44" s="233"/>
      <c r="D44" s="244"/>
      <c r="E44" s="249"/>
      <c r="F44" s="249"/>
      <c r="G44" s="250"/>
      <c r="H44" s="301"/>
      <c r="I44" s="114" t="s">
        <v>147</v>
      </c>
      <c r="J44" s="249"/>
      <c r="K44" s="249"/>
      <c r="L44" s="250"/>
      <c r="M44" s="301"/>
      <c r="N44" s="228"/>
      <c r="O44" s="118" t="s">
        <v>190</v>
      </c>
      <c r="P44" s="85" t="s">
        <v>192</v>
      </c>
      <c r="Q44" s="117" t="s">
        <v>46</v>
      </c>
    </row>
    <row r="45" spans="1:32" s="9" customFormat="1" ht="276.75" hidden="1" customHeight="1" x14ac:dyDescent="0.3">
      <c r="A45" s="124">
        <f>A41+1</f>
        <v>32</v>
      </c>
      <c r="B45" s="125" t="s">
        <v>45</v>
      </c>
      <c r="C45" s="118" t="s">
        <v>89</v>
      </c>
      <c r="D45" s="117" t="s">
        <v>176</v>
      </c>
      <c r="E45" s="129">
        <v>3</v>
      </c>
      <c r="F45" s="129">
        <v>4</v>
      </c>
      <c r="G45" s="113" t="str">
        <f t="shared" si="0"/>
        <v>34</v>
      </c>
      <c r="H45" s="119" t="str">
        <f t="shared" si="1"/>
        <v>EXTREMO</v>
      </c>
      <c r="I45" s="114" t="s">
        <v>193</v>
      </c>
      <c r="J45" s="129">
        <v>1</v>
      </c>
      <c r="K45" s="129">
        <v>2</v>
      </c>
      <c r="L45" s="113" t="str">
        <f t="shared" si="2"/>
        <v>12</v>
      </c>
      <c r="M45" s="119" t="str">
        <f t="shared" si="3"/>
        <v>BAJO</v>
      </c>
      <c r="N45" s="78" t="s">
        <v>16</v>
      </c>
      <c r="O45" s="118" t="s">
        <v>144</v>
      </c>
      <c r="P45" s="85" t="s">
        <v>228</v>
      </c>
      <c r="Q45" s="117" t="s">
        <v>46</v>
      </c>
    </row>
    <row r="46" spans="1:32" s="9" customFormat="1" ht="355.5" hidden="1" customHeight="1" x14ac:dyDescent="0.3">
      <c r="A46" s="124"/>
      <c r="B46" s="65" t="s">
        <v>45</v>
      </c>
      <c r="C46" s="66" t="s">
        <v>245</v>
      </c>
      <c r="D46" s="67" t="s">
        <v>176</v>
      </c>
      <c r="E46" s="68">
        <v>2</v>
      </c>
      <c r="F46" s="68">
        <v>3</v>
      </c>
      <c r="G46" s="113" t="str">
        <f t="shared" si="0"/>
        <v>23</v>
      </c>
      <c r="H46" s="119" t="str">
        <f t="shared" si="1"/>
        <v>MODERADO</v>
      </c>
      <c r="I46" s="114" t="s">
        <v>246</v>
      </c>
      <c r="J46" s="68">
        <v>2</v>
      </c>
      <c r="K46" s="68">
        <v>3</v>
      </c>
      <c r="L46" s="30" t="str">
        <f t="shared" si="2"/>
        <v>23</v>
      </c>
      <c r="M46" s="119" t="str">
        <f t="shared" si="3"/>
        <v>MODERADO</v>
      </c>
      <c r="N46" s="79" t="s">
        <v>247</v>
      </c>
      <c r="O46" s="118" t="s">
        <v>248</v>
      </c>
      <c r="P46" s="85" t="s">
        <v>249</v>
      </c>
      <c r="Q46" s="117" t="s">
        <v>47</v>
      </c>
    </row>
    <row r="47" spans="1:32" s="9" customFormat="1" ht="129.75" hidden="1" customHeight="1" x14ac:dyDescent="0.3">
      <c r="A47" s="124">
        <v>34</v>
      </c>
      <c r="B47" s="125" t="s">
        <v>48</v>
      </c>
      <c r="C47" s="118" t="s">
        <v>90</v>
      </c>
      <c r="D47" s="117" t="s">
        <v>177</v>
      </c>
      <c r="E47" s="110">
        <v>3</v>
      </c>
      <c r="F47" s="110">
        <v>4</v>
      </c>
      <c r="G47" s="113" t="str">
        <f t="shared" si="0"/>
        <v>34</v>
      </c>
      <c r="H47" s="112" t="str">
        <f t="shared" si="1"/>
        <v>EXTREMO</v>
      </c>
      <c r="I47" s="114" t="s">
        <v>124</v>
      </c>
      <c r="J47" s="110">
        <v>2</v>
      </c>
      <c r="K47" s="110">
        <v>3</v>
      </c>
      <c r="L47" s="113" t="str">
        <f t="shared" si="2"/>
        <v>23</v>
      </c>
      <c r="M47" s="112" t="str">
        <f t="shared" si="3"/>
        <v>MODERADO</v>
      </c>
      <c r="N47" s="121" t="s">
        <v>49</v>
      </c>
      <c r="O47" s="118" t="s">
        <v>50</v>
      </c>
      <c r="P47" s="81" t="s">
        <v>229</v>
      </c>
      <c r="Q47" s="111" t="s">
        <v>51</v>
      </c>
    </row>
    <row r="48" spans="1:32" s="9" customFormat="1" ht="151.5" hidden="1" customHeight="1" x14ac:dyDescent="0.3">
      <c r="A48" s="124">
        <v>35</v>
      </c>
      <c r="B48" s="102" t="s">
        <v>48</v>
      </c>
      <c r="C48" s="118" t="s">
        <v>125</v>
      </c>
      <c r="D48" s="117" t="s">
        <v>178</v>
      </c>
      <c r="E48" s="110">
        <v>2</v>
      </c>
      <c r="F48" s="110">
        <v>4</v>
      </c>
      <c r="G48" s="113" t="str">
        <f t="shared" si="0"/>
        <v>24</v>
      </c>
      <c r="H48" s="112" t="str">
        <f t="shared" si="1"/>
        <v>ALTO</v>
      </c>
      <c r="I48" s="114" t="s">
        <v>157</v>
      </c>
      <c r="J48" s="110">
        <v>1</v>
      </c>
      <c r="K48" s="110">
        <v>3</v>
      </c>
      <c r="L48" s="113" t="str">
        <f t="shared" si="2"/>
        <v>13</v>
      </c>
      <c r="M48" s="112" t="str">
        <f t="shared" si="3"/>
        <v>MODERADO</v>
      </c>
      <c r="N48" s="121" t="s">
        <v>49</v>
      </c>
      <c r="O48" s="118" t="s">
        <v>91</v>
      </c>
      <c r="P48" s="85" t="s">
        <v>230</v>
      </c>
      <c r="Q48" s="111" t="s">
        <v>51</v>
      </c>
    </row>
    <row r="49" spans="1:52" s="9" customFormat="1" ht="101.25" hidden="1" customHeight="1" x14ac:dyDescent="0.3">
      <c r="A49" s="103">
        <f>A48+1</f>
        <v>36</v>
      </c>
      <c r="B49" s="102" t="s">
        <v>48</v>
      </c>
      <c r="C49" s="104" t="s">
        <v>88</v>
      </c>
      <c r="D49" s="105" t="s">
        <v>177</v>
      </c>
      <c r="E49" s="106">
        <v>4</v>
      </c>
      <c r="F49" s="106">
        <v>4</v>
      </c>
      <c r="G49" s="113" t="str">
        <f t="shared" si="0"/>
        <v>44</v>
      </c>
      <c r="H49" s="112" t="str">
        <f t="shared" si="1"/>
        <v>EXTREMO</v>
      </c>
      <c r="I49" s="114" t="s">
        <v>126</v>
      </c>
      <c r="J49" s="106">
        <v>3</v>
      </c>
      <c r="K49" s="106">
        <v>3</v>
      </c>
      <c r="L49" s="113" t="str">
        <f t="shared" si="2"/>
        <v>33</v>
      </c>
      <c r="M49" s="107" t="str">
        <f t="shared" si="3"/>
        <v>ALTO</v>
      </c>
      <c r="N49" s="108" t="s">
        <v>24</v>
      </c>
      <c r="O49" s="118" t="s">
        <v>91</v>
      </c>
      <c r="P49" s="85" t="s">
        <v>230</v>
      </c>
      <c r="Q49" s="111" t="s">
        <v>51</v>
      </c>
    </row>
    <row r="50" spans="1:52" x14ac:dyDescent="0.3">
      <c r="O50" s="7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</row>
    <row r="51" spans="1:52" x14ac:dyDescent="0.3">
      <c r="O51" s="7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</row>
    <row r="52" spans="1:52" x14ac:dyDescent="0.3">
      <c r="O52" s="7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</row>
    <row r="53" spans="1:52" x14ac:dyDescent="0.3">
      <c r="O53" s="7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</row>
    <row r="54" spans="1:52" x14ac:dyDescent="0.3">
      <c r="O54" s="7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</row>
    <row r="55" spans="1:52" x14ac:dyDescent="0.3">
      <c r="O55" s="7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</row>
    <row r="56" spans="1:52" x14ac:dyDescent="0.3">
      <c r="O56" s="7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</row>
    <row r="57" spans="1:52" x14ac:dyDescent="0.3">
      <c r="O57" s="7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</row>
    <row r="58" spans="1:52" x14ac:dyDescent="0.3">
      <c r="O58" s="7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</row>
    <row r="59" spans="1:52" x14ac:dyDescent="0.3">
      <c r="O59" s="7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</row>
    <row r="60" spans="1:52" x14ac:dyDescent="0.3">
      <c r="O60" s="7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</row>
    <row r="61" spans="1:52" x14ac:dyDescent="0.3">
      <c r="O61" s="7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</row>
    <row r="62" spans="1:52" x14ac:dyDescent="0.3">
      <c r="O62" s="7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</row>
    <row r="63" spans="1:52" x14ac:dyDescent="0.3">
      <c r="O63" s="7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</row>
    <row r="64" spans="1:52" x14ac:dyDescent="0.3">
      <c r="O64" s="7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</row>
    <row r="65" spans="15:52" x14ac:dyDescent="0.3">
      <c r="O65" s="7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</row>
  </sheetData>
  <autoFilter ref="A3:DF49" xr:uid="{00000000-0009-0000-0000-000001000000}">
    <filterColumn colId="1">
      <filters>
        <filter val="DIRECCIONAMIENTO ESTRATEGICO"/>
        <filter val="GESTION FINANCIERA"/>
        <filter val="GESTION RECURSO FISICO"/>
        <filter val="TALENTO HUMANO"/>
      </filters>
    </filterColumn>
  </autoFilter>
  <mergeCells count="123">
    <mergeCell ref="AB2:AF2"/>
    <mergeCell ref="N41:N44"/>
    <mergeCell ref="G41:G44"/>
    <mergeCell ref="H41:H44"/>
    <mergeCell ref="J41:J44"/>
    <mergeCell ref="K41:K44"/>
    <mergeCell ref="L41:L44"/>
    <mergeCell ref="M41:M44"/>
    <mergeCell ref="N34:N35"/>
    <mergeCell ref="N30:N31"/>
    <mergeCell ref="N28:N29"/>
    <mergeCell ref="L28:L29"/>
    <mergeCell ref="M28:M29"/>
    <mergeCell ref="I25:I26"/>
    <mergeCell ref="J25:J26"/>
    <mergeCell ref="K25:K26"/>
    <mergeCell ref="L25:L26"/>
    <mergeCell ref="M25:M26"/>
    <mergeCell ref="N25:N26"/>
    <mergeCell ref="M22:M23"/>
    <mergeCell ref="N22:N23"/>
    <mergeCell ref="I22:I23"/>
    <mergeCell ref="J22:J23"/>
    <mergeCell ref="K22:K23"/>
    <mergeCell ref="K34:K35"/>
    <mergeCell ref="L34:L35"/>
    <mergeCell ref="M34:M35"/>
    <mergeCell ref="L30:L31"/>
    <mergeCell ref="M30:M31"/>
    <mergeCell ref="A41:A44"/>
    <mergeCell ref="B41:B44"/>
    <mergeCell ref="C41:C44"/>
    <mergeCell ref="D41:D44"/>
    <mergeCell ref="E41:E44"/>
    <mergeCell ref="F41:F44"/>
    <mergeCell ref="G34:G35"/>
    <mergeCell ref="H34:H35"/>
    <mergeCell ref="J34:J35"/>
    <mergeCell ref="A34:A35"/>
    <mergeCell ref="B34:B35"/>
    <mergeCell ref="C34:C35"/>
    <mergeCell ref="D34:D35"/>
    <mergeCell ref="E34:E35"/>
    <mergeCell ref="F34:F35"/>
    <mergeCell ref="A30:A31"/>
    <mergeCell ref="B30:B31"/>
    <mergeCell ref="C30:C31"/>
    <mergeCell ref="D30:D31"/>
    <mergeCell ref="E30:E31"/>
    <mergeCell ref="G28:G29"/>
    <mergeCell ref="H28:H29"/>
    <mergeCell ref="J28:J29"/>
    <mergeCell ref="K28:K29"/>
    <mergeCell ref="A28:A29"/>
    <mergeCell ref="B28:B29"/>
    <mergeCell ref="C28:C29"/>
    <mergeCell ref="D28:D29"/>
    <mergeCell ref="E28:E29"/>
    <mergeCell ref="F28:F29"/>
    <mergeCell ref="F30:F31"/>
    <mergeCell ref="G30:G31"/>
    <mergeCell ref="H30:H31"/>
    <mergeCell ref="I30:I31"/>
    <mergeCell ref="J30:J31"/>
    <mergeCell ref="K30:K31"/>
    <mergeCell ref="A25:A26"/>
    <mergeCell ref="B25:B26"/>
    <mergeCell ref="C25:C26"/>
    <mergeCell ref="D25:D26"/>
    <mergeCell ref="E25:E26"/>
    <mergeCell ref="F25:F26"/>
    <mergeCell ref="G25:G26"/>
    <mergeCell ref="H25:H26"/>
    <mergeCell ref="G22:G23"/>
    <mergeCell ref="H22:H23"/>
    <mergeCell ref="L22:L23"/>
    <mergeCell ref="A22:A23"/>
    <mergeCell ref="B22:B23"/>
    <mergeCell ref="C22:C23"/>
    <mergeCell ref="D22:D23"/>
    <mergeCell ref="E22:E23"/>
    <mergeCell ref="F22:F23"/>
    <mergeCell ref="H17:H18"/>
    <mergeCell ref="J17:J18"/>
    <mergeCell ref="K17:K18"/>
    <mergeCell ref="L17:L18"/>
    <mergeCell ref="M17:M18"/>
    <mergeCell ref="N17:N18"/>
    <mergeCell ref="M11:M12"/>
    <mergeCell ref="N11:N12"/>
    <mergeCell ref="A17:A18"/>
    <mergeCell ref="B17:B18"/>
    <mergeCell ref="C17:C18"/>
    <mergeCell ref="D17:D18"/>
    <mergeCell ref="E17:E18"/>
    <mergeCell ref="F17:F18"/>
    <mergeCell ref="G17:G18"/>
    <mergeCell ref="G11:G12"/>
    <mergeCell ref="H11:H12"/>
    <mergeCell ref="I11:I12"/>
    <mergeCell ref="J11:J12"/>
    <mergeCell ref="K11:K12"/>
    <mergeCell ref="L11:L12"/>
    <mergeCell ref="A11:A12"/>
    <mergeCell ref="B11:B12"/>
    <mergeCell ref="C11:C12"/>
    <mergeCell ref="D11:D12"/>
    <mergeCell ref="E11:E12"/>
    <mergeCell ref="F11:F12"/>
    <mergeCell ref="P2:P3"/>
    <mergeCell ref="Q2:Q3"/>
    <mergeCell ref="R2:V2"/>
    <mergeCell ref="W2:AA2"/>
    <mergeCell ref="B1:P1"/>
    <mergeCell ref="A2:A3"/>
    <mergeCell ref="B2:B3"/>
    <mergeCell ref="C2:C3"/>
    <mergeCell ref="D2:D3"/>
    <mergeCell ref="E2:H2"/>
    <mergeCell ref="I2:I3"/>
    <mergeCell ref="J2:M2"/>
    <mergeCell ref="N2:N3"/>
    <mergeCell ref="O2:O3"/>
  </mergeCells>
  <conditionalFormatting sqref="H2:H15 H20:H41 M4:M16 M20:M41 M45:M49 H45:H1048576">
    <cfRule type="containsText" dxfId="23" priority="9" operator="containsText" text="BAJO">
      <formula>NOT(ISERROR(SEARCH("BAJO",H2)))</formula>
    </cfRule>
    <cfRule type="containsText" dxfId="22" priority="10" operator="containsText" text="MODERADO">
      <formula>NOT(ISERROR(SEARCH("MODERADO",H2)))</formula>
    </cfRule>
    <cfRule type="containsText" dxfId="21" priority="11" operator="containsText" text="ALTO">
      <formula>NOT(ISERROR(SEARCH("ALTO",H2)))</formula>
    </cfRule>
    <cfRule type="containsText" dxfId="20" priority="12" operator="containsText" text="EXTREMO">
      <formula>NOT(ISERROR(SEARCH("EXTREMO",H2)))</formula>
    </cfRule>
  </conditionalFormatting>
  <conditionalFormatting sqref="H16">
    <cfRule type="containsText" dxfId="19" priority="5" operator="containsText" text="BAJO">
      <formula>NOT(ISERROR(SEARCH("BAJO",H16)))</formula>
    </cfRule>
    <cfRule type="containsText" dxfId="18" priority="6" operator="containsText" text="MODERADO">
      <formula>NOT(ISERROR(SEARCH("MODERADO",H16)))</formula>
    </cfRule>
    <cfRule type="containsText" dxfId="17" priority="7" operator="containsText" text="ALTO">
      <formula>NOT(ISERROR(SEARCH("ALTO",H16)))</formula>
    </cfRule>
    <cfRule type="containsText" dxfId="16" priority="8" operator="containsText" text="EXTREMO">
      <formula>NOT(ISERROR(SEARCH("EXTREMO",H16)))</formula>
    </cfRule>
  </conditionalFormatting>
  <conditionalFormatting sqref="H17:H19 M17:M19">
    <cfRule type="containsText" dxfId="15" priority="1" operator="containsText" text="BAJO">
      <formula>NOT(ISERROR(SEARCH("BAJO",H17)))</formula>
    </cfRule>
    <cfRule type="containsText" dxfId="14" priority="2" operator="containsText" text="MODERADO">
      <formula>NOT(ISERROR(SEARCH("MODERADO",H17)))</formula>
    </cfRule>
    <cfRule type="containsText" dxfId="13" priority="3" operator="containsText" text="ALTO">
      <formula>NOT(ISERROR(SEARCH("ALTO",H17)))</formula>
    </cfRule>
    <cfRule type="containsText" dxfId="12" priority="4" operator="containsText" text="EXTREMO">
      <formula>NOT(ISERROR(SEARCH("EXTREMO",H17)))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21" fitToHeight="0" orientation="landscape" r:id="rId1"/>
  <rowBreaks count="6" manualBreakCount="6">
    <brk id="14" max="31" man="1"/>
    <brk id="19" max="31" man="1"/>
    <brk id="29" max="31" man="1"/>
    <brk id="36" max="31" man="1"/>
    <brk id="45" max="31" man="1"/>
    <brk id="49" max="2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tabColor rgb="FFFFFF00"/>
    <pageSetUpPr fitToPage="1"/>
  </sheetPr>
  <dimension ref="A1:DN65"/>
  <sheetViews>
    <sheetView view="pageBreakPreview" zoomScale="40" zoomScaleNormal="70" zoomScaleSheetLayoutView="40" zoomScalePageLayoutView="10" workbookViewId="0">
      <pane ySplit="1" topLeftCell="A2" activePane="bottomLeft" state="frozen"/>
      <selection activeCell="P1" sqref="P1"/>
      <selection pane="bottomLeft" activeCell="S19" sqref="S19"/>
    </sheetView>
  </sheetViews>
  <sheetFormatPr baseColWidth="10" defaultRowHeight="14.4" x14ac:dyDescent="0.3"/>
  <cols>
    <col min="1" max="1" width="21.88671875" customWidth="1"/>
    <col min="2" max="2" width="29" customWidth="1"/>
    <col min="3" max="3" width="25.109375" style="4" customWidth="1"/>
    <col min="4" max="4" width="23.109375" style="5" customWidth="1"/>
    <col min="5" max="6" width="7.44140625" customWidth="1"/>
    <col min="7" max="7" width="3.109375" customWidth="1"/>
    <col min="8" max="8" width="7.44140625" style="3" customWidth="1"/>
    <col min="9" max="9" width="39.33203125" style="4" customWidth="1"/>
    <col min="10" max="11" width="6.33203125" customWidth="1"/>
    <col min="12" max="12" width="4" hidden="1" customWidth="1"/>
    <col min="13" max="13" width="6.33203125" style="3" customWidth="1"/>
    <col min="14" max="14" width="17.5546875" customWidth="1"/>
    <col min="15" max="15" width="31.88671875" style="4" customWidth="1"/>
    <col min="16" max="16" width="33.44140625" customWidth="1"/>
    <col min="17" max="17" width="22.109375" customWidth="1"/>
    <col min="18" max="32" width="23" customWidth="1"/>
  </cols>
  <sheetData>
    <row r="1" spans="1:118" ht="134.25" customHeight="1" thickBot="1" x14ac:dyDescent="0.35">
      <c r="B1" s="286" t="s">
        <v>207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130"/>
    </row>
    <row r="2" spans="1:118" s="10" customFormat="1" ht="43.5" customHeight="1" thickBot="1" x14ac:dyDescent="0.35">
      <c r="A2" s="251" t="s">
        <v>0</v>
      </c>
      <c r="B2" s="287" t="s">
        <v>1</v>
      </c>
      <c r="C2" s="292" t="s">
        <v>2</v>
      </c>
      <c r="D2" s="289" t="s">
        <v>158</v>
      </c>
      <c r="E2" s="291" t="s">
        <v>3</v>
      </c>
      <c r="F2" s="291"/>
      <c r="G2" s="291"/>
      <c r="H2" s="291"/>
      <c r="I2" s="281" t="s">
        <v>4</v>
      </c>
      <c r="J2" s="294" t="s">
        <v>5</v>
      </c>
      <c r="K2" s="294"/>
      <c r="L2" s="294"/>
      <c r="M2" s="294"/>
      <c r="N2" s="262" t="s">
        <v>6</v>
      </c>
      <c r="O2" s="258" t="s">
        <v>7</v>
      </c>
      <c r="P2" s="256" t="s">
        <v>55</v>
      </c>
      <c r="Q2" s="260" t="s">
        <v>8</v>
      </c>
      <c r="R2" s="264" t="s">
        <v>254</v>
      </c>
      <c r="S2" s="265"/>
      <c r="T2" s="265"/>
      <c r="U2" s="265"/>
      <c r="V2" s="266"/>
      <c r="W2" s="267" t="s">
        <v>257</v>
      </c>
      <c r="X2" s="268"/>
      <c r="Y2" s="268"/>
      <c r="Z2" s="268"/>
      <c r="AA2" s="269"/>
      <c r="AB2" s="270" t="s">
        <v>257</v>
      </c>
      <c r="AC2" s="271"/>
      <c r="AD2" s="271"/>
      <c r="AE2" s="271"/>
      <c r="AF2" s="272"/>
    </row>
    <row r="3" spans="1:118" s="11" customFormat="1" ht="144" customHeight="1" thickBot="1" x14ac:dyDescent="0.35">
      <c r="A3" s="252"/>
      <c r="B3" s="288"/>
      <c r="C3" s="293"/>
      <c r="D3" s="290"/>
      <c r="E3" s="31" t="s">
        <v>159</v>
      </c>
      <c r="F3" s="31" t="s">
        <v>9</v>
      </c>
      <c r="G3" s="31"/>
      <c r="H3" s="31" t="s">
        <v>10</v>
      </c>
      <c r="I3" s="282"/>
      <c r="J3" s="32" t="s">
        <v>159</v>
      </c>
      <c r="K3" s="32" t="s">
        <v>9</v>
      </c>
      <c r="L3" s="32"/>
      <c r="M3" s="32" t="s">
        <v>10</v>
      </c>
      <c r="N3" s="263"/>
      <c r="O3" s="259"/>
      <c r="P3" s="257"/>
      <c r="Q3" s="261"/>
      <c r="R3" s="135" t="s">
        <v>253</v>
      </c>
      <c r="S3" s="136" t="s">
        <v>240</v>
      </c>
      <c r="T3" s="137" t="s">
        <v>54</v>
      </c>
      <c r="U3" s="138" t="s">
        <v>255</v>
      </c>
      <c r="V3" s="139" t="s">
        <v>256</v>
      </c>
      <c r="W3" s="168" t="s">
        <v>253</v>
      </c>
      <c r="X3" s="169" t="s">
        <v>240</v>
      </c>
      <c r="Y3" s="170" t="s">
        <v>54</v>
      </c>
      <c r="Z3" s="171" t="s">
        <v>255</v>
      </c>
      <c r="AA3" s="172" t="s">
        <v>256</v>
      </c>
      <c r="AB3" s="163" t="s">
        <v>253</v>
      </c>
      <c r="AC3" s="164" t="s">
        <v>240</v>
      </c>
      <c r="AD3" s="165" t="s">
        <v>54</v>
      </c>
      <c r="AE3" s="166" t="s">
        <v>255</v>
      </c>
      <c r="AF3" s="167" t="s">
        <v>256</v>
      </c>
    </row>
    <row r="4" spans="1:118" s="9" customFormat="1" ht="144.75" hidden="1" customHeight="1" x14ac:dyDescent="0.3">
      <c r="A4" s="126">
        <v>1</v>
      </c>
      <c r="B4" s="41" t="s">
        <v>11</v>
      </c>
      <c r="C4" s="42" t="s">
        <v>101</v>
      </c>
      <c r="D4" s="43" t="s">
        <v>160</v>
      </c>
      <c r="E4" s="44">
        <v>3</v>
      </c>
      <c r="F4" s="44">
        <v>4</v>
      </c>
      <c r="G4" s="20" t="str">
        <f t="shared" ref="G4:G49" si="0">E4&amp;F4</f>
        <v>34</v>
      </c>
      <c r="H4" s="21" t="str">
        <f t="shared" ref="H4:H49" si="1">IF(G4="11","BAJO",IF(G4="21","BAJO",IF(G4="31","BAJO",IF(G4="12","BAJO",IF(G4="22","BAJO",IF(G4="41","MODERADO",IF(G4="32","MODERADO",IF(G4="23","MODERADO",IF(G4="13","MODERADO",IF(G4="14","ALTO",IF(G4="24","ALTO",IF(G4="33","ALTO",IF(G4="43","ALTO",IF(G4="42","ALTO",IF(G4="52","ALTO",IF(G4="51","ALTO",IF(G4="15","EXTREMO",IF(G4="25","EXTREMO",IF(G4="35","EXTREMO",IF(G4="45","EXTREMO",IF(G4="55","EXTREMO",IF(G4="34","EXTREMO",IF(G4="44","EXTREMO",IF(G4="54","EXTREMO",IF(G4="53","EXTREMO","MAL")))))))))))))))))))))))))</f>
        <v>EXTREMO</v>
      </c>
      <c r="I4" s="69" t="s">
        <v>92</v>
      </c>
      <c r="J4" s="44">
        <v>3</v>
      </c>
      <c r="K4" s="44">
        <v>2</v>
      </c>
      <c r="L4" s="20" t="str">
        <f t="shared" ref="L4:L49" si="2">J4&amp;K4</f>
        <v>32</v>
      </c>
      <c r="M4" s="21" t="str">
        <f t="shared" ref="M4:M49" si="3">IF(L4="11","BAJO",IF(L4="21","BAJO",IF(L4="31","BAJO",IF(L4="12","BAJO",IF(L4="22","BAJO",IF(L4="41","MODERADO",IF(L4="32","MODERADO",IF(L4="23","MODERADO",IF(L4="13","MODERADO",IF(L4="14","ALTO",IF(L4="24","ALTO",IF(L4="33","ALTO",IF(L4="43","ALTO",IF(L4="42","ALTO",IF(L4="52","ALTO",IF(L4="51","ALTO",IF(L4="15","EXTREMO",IF(L4="25","EXTREMO",IF(L4="35","EXTREMO",IF(L4="45","EXTREMO",IF(L4="55","EXTREMO",IF(L4="34","EXTREMO",IF(L4="44","EXTREMO",IF(L4="54","EXTREMO",IF(L4="53","EXTREMO","MAL")))))))))))))))))))))))))</f>
        <v>MODERADO</v>
      </c>
      <c r="N4" s="33" t="s">
        <v>19</v>
      </c>
      <c r="O4" s="42" t="s">
        <v>14</v>
      </c>
      <c r="P4" s="80" t="s">
        <v>209</v>
      </c>
      <c r="Q4" s="123" t="s">
        <v>13</v>
      </c>
    </row>
    <row r="5" spans="1:118" s="9" customFormat="1" ht="110.25" hidden="1" customHeight="1" x14ac:dyDescent="0.3">
      <c r="A5" s="124">
        <f t="shared" ref="A5:A44" si="4">A4+1</f>
        <v>2</v>
      </c>
      <c r="B5" s="125" t="s">
        <v>11</v>
      </c>
      <c r="C5" s="118" t="s">
        <v>95</v>
      </c>
      <c r="D5" s="47" t="s">
        <v>176</v>
      </c>
      <c r="E5" s="36">
        <v>4</v>
      </c>
      <c r="F5" s="36">
        <v>4</v>
      </c>
      <c r="G5" s="113" t="str">
        <f t="shared" si="0"/>
        <v>44</v>
      </c>
      <c r="H5" s="23" t="str">
        <f t="shared" si="1"/>
        <v>EXTREMO</v>
      </c>
      <c r="I5" s="114" t="s">
        <v>102</v>
      </c>
      <c r="J5" s="36">
        <v>3</v>
      </c>
      <c r="K5" s="36">
        <v>3</v>
      </c>
      <c r="L5" s="113" t="str">
        <f t="shared" si="2"/>
        <v>33</v>
      </c>
      <c r="M5" s="23" t="str">
        <f t="shared" si="3"/>
        <v>ALTO</v>
      </c>
      <c r="N5" s="121" t="s">
        <v>12</v>
      </c>
      <c r="O5" s="118" t="s">
        <v>96</v>
      </c>
      <c r="P5" s="81" t="s">
        <v>210</v>
      </c>
      <c r="Q5" s="111" t="s">
        <v>13</v>
      </c>
    </row>
    <row r="6" spans="1:118" s="9" customFormat="1" ht="157.5" hidden="1" customHeight="1" x14ac:dyDescent="0.3">
      <c r="A6" s="48">
        <f t="shared" si="4"/>
        <v>3</v>
      </c>
      <c r="B6" s="49" t="s">
        <v>11</v>
      </c>
      <c r="C6" s="118" t="s">
        <v>67</v>
      </c>
      <c r="D6" s="118" t="s">
        <v>163</v>
      </c>
      <c r="E6" s="110">
        <v>3</v>
      </c>
      <c r="F6" s="110">
        <v>5</v>
      </c>
      <c r="G6" s="113" t="str">
        <f t="shared" si="0"/>
        <v>35</v>
      </c>
      <c r="H6" s="25" t="str">
        <f t="shared" si="1"/>
        <v>EXTREMO</v>
      </c>
      <c r="I6" s="52" t="s">
        <v>199</v>
      </c>
      <c r="J6" s="110">
        <v>2</v>
      </c>
      <c r="K6" s="110">
        <v>5</v>
      </c>
      <c r="L6" s="113" t="str">
        <f t="shared" si="2"/>
        <v>25</v>
      </c>
      <c r="M6" s="25" t="str">
        <f t="shared" si="3"/>
        <v>EXTREMO</v>
      </c>
      <c r="N6" s="110" t="s">
        <v>20</v>
      </c>
      <c r="O6" s="118" t="s">
        <v>194</v>
      </c>
      <c r="P6" s="81" t="s">
        <v>231</v>
      </c>
      <c r="Q6" s="111" t="s">
        <v>13</v>
      </c>
    </row>
    <row r="7" spans="1:118" s="15" customFormat="1" ht="204.75" hidden="1" customHeight="1" x14ac:dyDescent="0.3">
      <c r="A7" s="124">
        <f t="shared" si="4"/>
        <v>4</v>
      </c>
      <c r="B7" s="49" t="s">
        <v>15</v>
      </c>
      <c r="C7" s="114" t="s">
        <v>68</v>
      </c>
      <c r="D7" s="114" t="s">
        <v>185</v>
      </c>
      <c r="E7" s="110">
        <v>3</v>
      </c>
      <c r="F7" s="110">
        <v>3</v>
      </c>
      <c r="G7" s="113" t="str">
        <f t="shared" si="0"/>
        <v>33</v>
      </c>
      <c r="H7" s="26" t="str">
        <f t="shared" si="1"/>
        <v>ALTO</v>
      </c>
      <c r="I7" s="114" t="s">
        <v>183</v>
      </c>
      <c r="J7" s="110">
        <v>2</v>
      </c>
      <c r="K7" s="110">
        <v>3</v>
      </c>
      <c r="L7" s="113" t="str">
        <f t="shared" si="2"/>
        <v>23</v>
      </c>
      <c r="M7" s="26" t="str">
        <f t="shared" si="3"/>
        <v>MODERADO</v>
      </c>
      <c r="N7" s="110" t="s">
        <v>16</v>
      </c>
      <c r="O7" s="114" t="s">
        <v>250</v>
      </c>
      <c r="P7" s="82" t="s">
        <v>181</v>
      </c>
      <c r="Q7" s="36" t="s">
        <v>17</v>
      </c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</row>
    <row r="8" spans="1:118" s="16" customFormat="1" ht="228.75" hidden="1" customHeight="1" x14ac:dyDescent="0.3">
      <c r="A8" s="124">
        <f t="shared" si="4"/>
        <v>5</v>
      </c>
      <c r="B8" s="49" t="s">
        <v>18</v>
      </c>
      <c r="C8" s="114" t="s">
        <v>69</v>
      </c>
      <c r="D8" s="52" t="s">
        <v>186</v>
      </c>
      <c r="E8" s="36">
        <v>3</v>
      </c>
      <c r="F8" s="36">
        <v>4</v>
      </c>
      <c r="G8" s="113" t="str">
        <f t="shared" si="0"/>
        <v>34</v>
      </c>
      <c r="H8" s="25" t="str">
        <f t="shared" si="1"/>
        <v>EXTREMO</v>
      </c>
      <c r="I8" s="114" t="s">
        <v>103</v>
      </c>
      <c r="J8" s="36">
        <v>2</v>
      </c>
      <c r="K8" s="36">
        <v>3</v>
      </c>
      <c r="L8" s="113" t="str">
        <f t="shared" si="2"/>
        <v>23</v>
      </c>
      <c r="M8" s="25" t="str">
        <f t="shared" si="3"/>
        <v>MODERADO</v>
      </c>
      <c r="N8" s="36" t="s">
        <v>19</v>
      </c>
      <c r="O8" s="114" t="s">
        <v>180</v>
      </c>
      <c r="P8" s="81" t="s">
        <v>182</v>
      </c>
      <c r="Q8" s="111" t="s">
        <v>154</v>
      </c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</row>
    <row r="9" spans="1:118" s="9" customFormat="1" ht="182.25" hidden="1" customHeight="1" x14ac:dyDescent="0.3">
      <c r="A9" s="124">
        <f t="shared" si="4"/>
        <v>6</v>
      </c>
      <c r="B9" s="49" t="s">
        <v>18</v>
      </c>
      <c r="C9" s="114" t="s">
        <v>70</v>
      </c>
      <c r="D9" s="53" t="s">
        <v>187</v>
      </c>
      <c r="E9" s="110">
        <v>4</v>
      </c>
      <c r="F9" s="110">
        <v>5</v>
      </c>
      <c r="G9" s="113" t="str">
        <f t="shared" si="0"/>
        <v>45</v>
      </c>
      <c r="H9" s="25" t="str">
        <f t="shared" si="1"/>
        <v>EXTREMO</v>
      </c>
      <c r="I9" s="114" t="s">
        <v>184</v>
      </c>
      <c r="J9" s="110">
        <v>3</v>
      </c>
      <c r="K9" s="110">
        <v>5</v>
      </c>
      <c r="L9" s="113" t="str">
        <f t="shared" si="2"/>
        <v>35</v>
      </c>
      <c r="M9" s="25" t="str">
        <f t="shared" si="3"/>
        <v>EXTREMO</v>
      </c>
      <c r="N9" s="110" t="s">
        <v>20</v>
      </c>
      <c r="O9" s="114" t="s">
        <v>127</v>
      </c>
      <c r="P9" s="81" t="s">
        <v>128</v>
      </c>
      <c r="Q9" s="111" t="s">
        <v>154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</row>
    <row r="10" spans="1:118" s="9" customFormat="1" ht="233.25" hidden="1" customHeight="1" x14ac:dyDescent="0.3">
      <c r="A10" s="124">
        <f t="shared" si="4"/>
        <v>7</v>
      </c>
      <c r="B10" s="125" t="s">
        <v>21</v>
      </c>
      <c r="C10" s="118" t="s">
        <v>104</v>
      </c>
      <c r="D10" s="117" t="s">
        <v>161</v>
      </c>
      <c r="E10" s="110">
        <v>3</v>
      </c>
      <c r="F10" s="110">
        <v>4</v>
      </c>
      <c r="G10" s="113" t="str">
        <f t="shared" si="0"/>
        <v>34</v>
      </c>
      <c r="H10" s="25" t="str">
        <f t="shared" si="1"/>
        <v>EXTREMO</v>
      </c>
      <c r="I10" s="114" t="s">
        <v>105</v>
      </c>
      <c r="J10" s="110">
        <v>2</v>
      </c>
      <c r="K10" s="110">
        <v>3</v>
      </c>
      <c r="L10" s="113" t="str">
        <f t="shared" si="2"/>
        <v>23</v>
      </c>
      <c r="M10" s="25" t="str">
        <f t="shared" si="3"/>
        <v>MODERADO</v>
      </c>
      <c r="N10" s="121" t="s">
        <v>22</v>
      </c>
      <c r="O10" s="118" t="s">
        <v>153</v>
      </c>
      <c r="P10" s="81" t="s">
        <v>232</v>
      </c>
      <c r="Q10" s="111" t="s">
        <v>93</v>
      </c>
    </row>
    <row r="11" spans="1:118" s="9" customFormat="1" ht="96" hidden="1" customHeight="1" x14ac:dyDescent="0.3">
      <c r="A11" s="253">
        <f t="shared" si="4"/>
        <v>8</v>
      </c>
      <c r="B11" s="245" t="s">
        <v>21</v>
      </c>
      <c r="C11" s="233" t="s">
        <v>71</v>
      </c>
      <c r="D11" s="244" t="s">
        <v>162</v>
      </c>
      <c r="E11" s="236">
        <v>4</v>
      </c>
      <c r="F11" s="236">
        <v>3</v>
      </c>
      <c r="G11" s="250" t="str">
        <f t="shared" si="0"/>
        <v>43</v>
      </c>
      <c r="H11" s="298" t="str">
        <f t="shared" si="1"/>
        <v>ALTO</v>
      </c>
      <c r="I11" s="280" t="s">
        <v>106</v>
      </c>
      <c r="J11" s="236">
        <v>3</v>
      </c>
      <c r="K11" s="236">
        <v>2</v>
      </c>
      <c r="L11" s="250" t="str">
        <f t="shared" si="2"/>
        <v>32</v>
      </c>
      <c r="M11" s="298" t="str">
        <f t="shared" si="3"/>
        <v>MODERADO</v>
      </c>
      <c r="N11" s="273" t="s">
        <v>23</v>
      </c>
      <c r="O11" s="118" t="s">
        <v>138</v>
      </c>
      <c r="P11" s="81" t="s">
        <v>211</v>
      </c>
      <c r="Q11" s="111" t="s">
        <v>93</v>
      </c>
    </row>
    <row r="12" spans="1:118" s="9" customFormat="1" ht="1.5" hidden="1" customHeight="1" x14ac:dyDescent="0.3">
      <c r="A12" s="253">
        <f t="shared" si="4"/>
        <v>9</v>
      </c>
      <c r="B12" s="245"/>
      <c r="C12" s="233"/>
      <c r="D12" s="244"/>
      <c r="E12" s="236"/>
      <c r="F12" s="236"/>
      <c r="G12" s="250"/>
      <c r="H12" s="298" t="str">
        <f t="shared" si="1"/>
        <v>MAL</v>
      </c>
      <c r="I12" s="280"/>
      <c r="J12" s="236"/>
      <c r="K12" s="236"/>
      <c r="L12" s="250"/>
      <c r="M12" s="298" t="str">
        <f t="shared" si="3"/>
        <v>MAL</v>
      </c>
      <c r="N12" s="273"/>
      <c r="O12" s="128" t="s">
        <v>139</v>
      </c>
      <c r="P12" s="81" t="s">
        <v>94</v>
      </c>
      <c r="Q12" s="111" t="s">
        <v>93</v>
      </c>
    </row>
    <row r="13" spans="1:118" s="9" customFormat="1" ht="180" hidden="1" customHeight="1" x14ac:dyDescent="0.3">
      <c r="A13" s="124">
        <f>A11+1</f>
        <v>9</v>
      </c>
      <c r="B13" s="115" t="s">
        <v>52</v>
      </c>
      <c r="C13" s="118" t="s">
        <v>72</v>
      </c>
      <c r="D13" s="117" t="s">
        <v>164</v>
      </c>
      <c r="E13" s="110">
        <v>5</v>
      </c>
      <c r="F13" s="110">
        <v>5</v>
      </c>
      <c r="G13" s="113" t="str">
        <f t="shared" si="0"/>
        <v>55</v>
      </c>
      <c r="H13" s="25" t="str">
        <f t="shared" si="1"/>
        <v>EXTREMO</v>
      </c>
      <c r="I13" s="114" t="s">
        <v>107</v>
      </c>
      <c r="J13" s="110">
        <v>4</v>
      </c>
      <c r="K13" s="110">
        <v>4</v>
      </c>
      <c r="L13" s="113" t="str">
        <f t="shared" si="2"/>
        <v>44</v>
      </c>
      <c r="M13" s="25" t="str">
        <f t="shared" si="3"/>
        <v>EXTREMO</v>
      </c>
      <c r="N13" s="110" t="s">
        <v>20</v>
      </c>
      <c r="O13" s="118" t="s">
        <v>152</v>
      </c>
      <c r="P13" s="81" t="s">
        <v>212</v>
      </c>
      <c r="Q13" s="111" t="s">
        <v>25</v>
      </c>
    </row>
    <row r="14" spans="1:118" s="17" customFormat="1" ht="113.25" hidden="1" customHeight="1" x14ac:dyDescent="0.3">
      <c r="A14" s="48">
        <f t="shared" si="4"/>
        <v>10</v>
      </c>
      <c r="B14" s="49" t="s">
        <v>52</v>
      </c>
      <c r="C14" s="114" t="s">
        <v>73</v>
      </c>
      <c r="D14" s="117" t="s">
        <v>165</v>
      </c>
      <c r="E14" s="110">
        <v>5</v>
      </c>
      <c r="F14" s="110">
        <v>4</v>
      </c>
      <c r="G14" s="113" t="str">
        <f t="shared" si="0"/>
        <v>54</v>
      </c>
      <c r="H14" s="25" t="str">
        <f>IF(G14="11","BAJO",IF(G14="21","BAJO",IF(G14="31","BAJO",IF(G14="12","BAJO",IF(G14="22","BAJO",IF(G14="41","MODERADO",IF(G14="32","MODERADO",IF(G14="23","MODERADO",IF(G14="13","MODERADO",IF(G14="14","ALTO",IF(G14="24","ALTO",IF(G14="33","ALTO",IF(G14="43","ALTO",IF(G14="42","ALTO",IF(G14="52","ALTO",IF(G14="51","ALTO",IF(G14="15","EXTREMO",IF(G14="25","EXTREMO",IF(G14="35","EXTREMO",IF(G14="45","EXTREMO",IF(G14="55","EXTREMO",IF(G14="34","EXTREMO",IF(G14="44","EXTREMO",IF(G14="54","EXTREMO",IF(G14="53","EXTREMO","MAL")))))))))))))))))))))))))</f>
        <v>EXTREMO</v>
      </c>
      <c r="I14" s="114" t="s">
        <v>108</v>
      </c>
      <c r="J14" s="110">
        <v>4</v>
      </c>
      <c r="K14" s="110">
        <v>3</v>
      </c>
      <c r="L14" s="24" t="str">
        <f t="shared" si="2"/>
        <v>43</v>
      </c>
      <c r="M14" s="27" t="str">
        <f t="shared" si="3"/>
        <v>ALTO</v>
      </c>
      <c r="N14" s="110" t="s">
        <v>20</v>
      </c>
      <c r="O14" s="114" t="s">
        <v>137</v>
      </c>
      <c r="P14" s="81" t="s">
        <v>213</v>
      </c>
      <c r="Q14" s="35" t="s">
        <v>56</v>
      </c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</row>
    <row r="15" spans="1:118" s="9" customFormat="1" ht="149.25" hidden="1" customHeight="1" x14ac:dyDescent="0.3">
      <c r="A15" s="124">
        <v>11</v>
      </c>
      <c r="B15" s="115" t="s">
        <v>53</v>
      </c>
      <c r="C15" s="56" t="s">
        <v>74</v>
      </c>
      <c r="D15" s="127" t="s">
        <v>164</v>
      </c>
      <c r="E15" s="58">
        <v>4</v>
      </c>
      <c r="F15" s="58">
        <v>3</v>
      </c>
      <c r="G15" s="113" t="str">
        <f t="shared" si="0"/>
        <v>43</v>
      </c>
      <c r="H15" s="28" t="str">
        <f t="shared" si="1"/>
        <v>ALTO</v>
      </c>
      <c r="I15" s="70" t="s">
        <v>109</v>
      </c>
      <c r="J15" s="58">
        <v>3</v>
      </c>
      <c r="K15" s="58">
        <v>3</v>
      </c>
      <c r="L15" s="113" t="str">
        <f t="shared" si="2"/>
        <v>33</v>
      </c>
      <c r="M15" s="28" t="str">
        <f t="shared" si="3"/>
        <v>ALTO</v>
      </c>
      <c r="N15" s="122" t="s">
        <v>24</v>
      </c>
      <c r="O15" s="118" t="s">
        <v>197</v>
      </c>
      <c r="P15" s="82" t="s">
        <v>196</v>
      </c>
      <c r="Q15" s="111" t="s">
        <v>26</v>
      </c>
    </row>
    <row r="16" spans="1:118" s="9" customFormat="1" ht="149.25" hidden="1" customHeight="1" x14ac:dyDescent="0.3">
      <c r="A16" s="59">
        <v>12</v>
      </c>
      <c r="B16" s="60" t="s">
        <v>53</v>
      </c>
      <c r="C16" s="118" t="s">
        <v>75</v>
      </c>
      <c r="D16" s="127" t="s">
        <v>164</v>
      </c>
      <c r="E16" s="110">
        <v>3</v>
      </c>
      <c r="F16" s="110">
        <v>3</v>
      </c>
      <c r="G16" s="113" t="str">
        <f t="shared" si="0"/>
        <v>33</v>
      </c>
      <c r="H16" s="112" t="str">
        <f t="shared" si="1"/>
        <v>ALTO</v>
      </c>
      <c r="I16" s="70" t="s">
        <v>155</v>
      </c>
      <c r="J16" s="58">
        <v>2</v>
      </c>
      <c r="K16" s="58">
        <v>3</v>
      </c>
      <c r="L16" s="113" t="str">
        <f t="shared" si="2"/>
        <v>23</v>
      </c>
      <c r="M16" s="28" t="s">
        <v>195</v>
      </c>
      <c r="N16" s="38" t="s">
        <v>24</v>
      </c>
      <c r="O16" s="118" t="s">
        <v>198</v>
      </c>
      <c r="P16" s="81" t="s">
        <v>233</v>
      </c>
      <c r="Q16" s="111" t="s">
        <v>26</v>
      </c>
    </row>
    <row r="17" spans="1:35" s="88" customFormat="1" ht="153" customHeight="1" x14ac:dyDescent="0.3">
      <c r="A17" s="253">
        <v>13</v>
      </c>
      <c r="B17" s="245" t="s">
        <v>27</v>
      </c>
      <c r="C17" s="296" t="s">
        <v>200</v>
      </c>
      <c r="D17" s="244" t="s">
        <v>176</v>
      </c>
      <c r="E17" s="254">
        <v>2</v>
      </c>
      <c r="F17" s="254">
        <v>3</v>
      </c>
      <c r="G17" s="285" t="str">
        <f t="shared" si="0"/>
        <v>23</v>
      </c>
      <c r="H17" s="299" t="str">
        <f t="shared" si="1"/>
        <v>MODERADO</v>
      </c>
      <c r="I17" s="128" t="s">
        <v>201</v>
      </c>
      <c r="J17" s="283">
        <v>1</v>
      </c>
      <c r="K17" s="284">
        <v>2</v>
      </c>
      <c r="L17" s="274" t="str">
        <f t="shared" si="2"/>
        <v>12</v>
      </c>
      <c r="M17" s="297" t="str">
        <f>IF(L17="11","BAJO",IF(L17="21","BAJO",IF(L17="31","BAJO",IF(L17="12","BAJO",IF(L17="22","BAJO",IF(L17="41","MODERADO",IF(L17="32","MODERADO",IF(L17="23","MODERADO",IF(L17="13","MODERADO",IF(L17="14","ALTO",IF(L17="24","ALTO",IF(L17="33","ALTO",IF(L17="43","ALTO",IF(L17="42","ALTO",IF(L17="52","ALTO",IF(L17="51","ALTO",IF(L17="15","EXTREMO",IF(L17="25","EXTREMO",IF(L17="35","EXTREMO",IF(L17="45","EXTREMO",IF(L17="55","EXTREMO",IF(L17="34","EXTREMO",IF(L17="44","EXTREMO",IF(L17="54","EXTREMO",IF(L17="53","EXTREMO","MAL")))))))))))))))))))))))))</f>
        <v>BAJO</v>
      </c>
      <c r="N17" s="278" t="s">
        <v>16</v>
      </c>
      <c r="O17" s="111" t="s">
        <v>202</v>
      </c>
      <c r="P17" s="81" t="s">
        <v>214</v>
      </c>
      <c r="Q17" s="111" t="s">
        <v>28</v>
      </c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4"/>
      <c r="AH17" s="14"/>
      <c r="AI17" s="14"/>
    </row>
    <row r="18" spans="1:35" s="88" customFormat="1" ht="216.9" hidden="1" customHeight="1" x14ac:dyDescent="0.3">
      <c r="A18" s="253">
        <f t="shared" si="4"/>
        <v>14</v>
      </c>
      <c r="B18" s="245"/>
      <c r="C18" s="296"/>
      <c r="D18" s="244"/>
      <c r="E18" s="254"/>
      <c r="F18" s="254"/>
      <c r="G18" s="285"/>
      <c r="H18" s="299" t="str">
        <f t="shared" si="1"/>
        <v>MAL</v>
      </c>
      <c r="I18" s="128" t="s">
        <v>203</v>
      </c>
      <c r="J18" s="283"/>
      <c r="K18" s="284"/>
      <c r="L18" s="274"/>
      <c r="M18" s="297" t="str">
        <f>IF(L18="11","BAJO",IF(L18="21","BAJO",IF(L18="31","BAJO",IF(L18="12","BAJO",IF(L18="22","BAJO",IF(L18="41","MODERADO",IF(L18="32","MODERADO",IF(L18="23","MODERADO",IF(L18="13","MODERADO",IF(L18="14","ALTO",IF(L18="24","ALTO",IF(L18="33","ALTO",IF(L18="43","ALTO",IF(L18="42","ALTO",IF(L18="52","ALTO",IF(L18="51","ALTO",IF(L18="15","EXTREMO",IF(L18="25","EXTREMO",IF(L18="35","EXTREMO",IF(L18="45","EXTREMO",IF(L18="55","EXTREMO",IF(L18="34","EXTREMO",IF(L18="44","EXTREMO",IF(L18="54","EXTREMO",IF(L18="53","EXTREMO","MAL")))))))))))))))))))))))))</f>
        <v>MAL</v>
      </c>
      <c r="N18" s="279"/>
      <c r="O18" s="111" t="s">
        <v>204</v>
      </c>
      <c r="P18" s="81" t="s">
        <v>234</v>
      </c>
      <c r="Q18" s="111" t="s">
        <v>28</v>
      </c>
    </row>
    <row r="19" spans="1:35" s="88" customFormat="1" ht="262.5" customHeight="1" x14ac:dyDescent="0.3">
      <c r="A19" s="89">
        <f>A17+1</f>
        <v>14</v>
      </c>
      <c r="B19" s="90" t="s">
        <v>27</v>
      </c>
      <c r="C19" s="86" t="s">
        <v>110</v>
      </c>
      <c r="D19" s="91" t="s">
        <v>168</v>
      </c>
      <c r="E19" s="92">
        <v>2</v>
      </c>
      <c r="F19" s="92">
        <v>4</v>
      </c>
      <c r="G19" s="116" t="str">
        <f t="shared" si="0"/>
        <v>24</v>
      </c>
      <c r="H19" s="120" t="str">
        <f t="shared" si="1"/>
        <v>ALTO</v>
      </c>
      <c r="I19" s="86" t="s">
        <v>205</v>
      </c>
      <c r="J19" s="92">
        <v>1</v>
      </c>
      <c r="K19" s="92">
        <v>3</v>
      </c>
      <c r="L19" s="116" t="str">
        <f t="shared" si="2"/>
        <v>13</v>
      </c>
      <c r="M19" s="120" t="str">
        <f>IF(L19="11","BAJO",IF(L19="21","BAJO",IF(L19="31","BAJO",IF(L19="12","BAJO",IF(L19="22","BAJO",IF(L19="41","MODERADO",IF(L19="32","MODERADO",IF(L19="23","MODERADO",IF(L19="13","MODERADO",IF(L19="14","ALTO",IF(L19="24","ALTO",IF(L19="33","ALTO",IF(L19="43","ALTO",IF(L19="42","ALTO",IF(L19="52","ALTO",IF(L19="51","ALTO",IF(L19="15","EXTREMO",IF(L19="25","EXTREMO",IF(L19="35","EXTREMO",IF(L19="45","EXTREMO",IF(L19="55","EXTREMO",IF(L19="34","EXTREMO",IF(L19="44","EXTREMO",IF(L19="54","EXTREMO",IF(L19="53","EXTREMO","MAL")))))))))))))))))))))))))</f>
        <v>MODERADO</v>
      </c>
      <c r="N19" s="87" t="s">
        <v>24</v>
      </c>
      <c r="O19" s="118" t="s">
        <v>188</v>
      </c>
      <c r="P19" s="81" t="s">
        <v>235</v>
      </c>
      <c r="Q19" s="111" t="s">
        <v>28</v>
      </c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4"/>
      <c r="AH19" s="14"/>
      <c r="AI19" s="14"/>
    </row>
    <row r="20" spans="1:35" s="9" customFormat="1" ht="125.25" hidden="1" customHeight="1" x14ac:dyDescent="0.3">
      <c r="A20" s="124">
        <f t="shared" si="4"/>
        <v>15</v>
      </c>
      <c r="B20" s="125" t="s">
        <v>29</v>
      </c>
      <c r="C20" s="118" t="s">
        <v>30</v>
      </c>
      <c r="D20" s="117" t="s">
        <v>166</v>
      </c>
      <c r="E20" s="110">
        <v>3</v>
      </c>
      <c r="F20" s="110">
        <v>5</v>
      </c>
      <c r="G20" s="113" t="str">
        <f t="shared" si="0"/>
        <v>35</v>
      </c>
      <c r="H20" s="112" t="str">
        <f t="shared" si="1"/>
        <v>EXTREMO</v>
      </c>
      <c r="I20" s="114" t="s">
        <v>111</v>
      </c>
      <c r="J20" s="110">
        <v>2</v>
      </c>
      <c r="K20" s="110">
        <v>3</v>
      </c>
      <c r="L20" s="113" t="str">
        <f t="shared" si="2"/>
        <v>23</v>
      </c>
      <c r="M20" s="112" t="str">
        <f t="shared" si="3"/>
        <v>MODERADO</v>
      </c>
      <c r="N20" s="111" t="s">
        <v>16</v>
      </c>
      <c r="O20" s="118" t="s">
        <v>151</v>
      </c>
      <c r="P20" s="81" t="s">
        <v>236</v>
      </c>
      <c r="Q20" s="111" t="s">
        <v>31</v>
      </c>
    </row>
    <row r="21" spans="1:35" s="9" customFormat="1" ht="150.75" hidden="1" customHeight="1" thickBot="1" x14ac:dyDescent="0.35">
      <c r="A21" s="124">
        <f t="shared" si="4"/>
        <v>16</v>
      </c>
      <c r="B21" s="125" t="s">
        <v>29</v>
      </c>
      <c r="C21" s="118" t="s">
        <v>136</v>
      </c>
      <c r="D21" s="117" t="s">
        <v>167</v>
      </c>
      <c r="E21" s="110">
        <v>3</v>
      </c>
      <c r="F21" s="110">
        <v>5</v>
      </c>
      <c r="G21" s="113" t="str">
        <f t="shared" si="0"/>
        <v>35</v>
      </c>
      <c r="H21" s="112" t="str">
        <f t="shared" si="1"/>
        <v>EXTREMO</v>
      </c>
      <c r="I21" s="114" t="s">
        <v>156</v>
      </c>
      <c r="J21" s="110">
        <v>1</v>
      </c>
      <c r="K21" s="110">
        <v>3</v>
      </c>
      <c r="L21" s="113" t="str">
        <f t="shared" si="2"/>
        <v>13</v>
      </c>
      <c r="M21" s="112" t="str">
        <f t="shared" si="3"/>
        <v>MODERADO</v>
      </c>
      <c r="N21" s="111" t="s">
        <v>16</v>
      </c>
      <c r="O21" s="118" t="s">
        <v>32</v>
      </c>
      <c r="P21" s="81" t="s">
        <v>97</v>
      </c>
      <c r="Q21" s="111" t="s">
        <v>31</v>
      </c>
    </row>
    <row r="22" spans="1:35" s="9" customFormat="1" ht="98.25" hidden="1" customHeight="1" thickBot="1" x14ac:dyDescent="0.35">
      <c r="A22" s="243">
        <f t="shared" si="4"/>
        <v>17</v>
      </c>
      <c r="B22" s="242" t="s">
        <v>29</v>
      </c>
      <c r="C22" s="233" t="s">
        <v>76</v>
      </c>
      <c r="D22" s="233" t="s">
        <v>169</v>
      </c>
      <c r="E22" s="255">
        <v>4</v>
      </c>
      <c r="F22" s="236">
        <v>5</v>
      </c>
      <c r="G22" s="250" t="str">
        <f t="shared" si="0"/>
        <v>45</v>
      </c>
      <c r="H22" s="298" t="str">
        <f t="shared" si="1"/>
        <v>EXTREMO</v>
      </c>
      <c r="I22" s="280" t="s">
        <v>112</v>
      </c>
      <c r="J22" s="236">
        <v>3</v>
      </c>
      <c r="K22" s="236">
        <v>4</v>
      </c>
      <c r="L22" s="250" t="str">
        <f t="shared" si="2"/>
        <v>34</v>
      </c>
      <c r="M22" s="298" t="str">
        <f t="shared" si="3"/>
        <v>EXTREMO</v>
      </c>
      <c r="N22" s="276" t="s">
        <v>19</v>
      </c>
      <c r="O22" s="118" t="s">
        <v>140</v>
      </c>
      <c r="P22" s="81" t="s">
        <v>215</v>
      </c>
      <c r="Q22" s="111" t="s">
        <v>57</v>
      </c>
    </row>
    <row r="23" spans="1:35" s="9" customFormat="1" ht="85.5" hidden="1" customHeight="1" x14ac:dyDescent="0.3">
      <c r="A23" s="243">
        <f t="shared" si="4"/>
        <v>18</v>
      </c>
      <c r="B23" s="242"/>
      <c r="C23" s="233"/>
      <c r="D23" s="233"/>
      <c r="E23" s="255"/>
      <c r="F23" s="236"/>
      <c r="G23" s="250"/>
      <c r="H23" s="298" t="str">
        <f t="shared" si="1"/>
        <v>MAL</v>
      </c>
      <c r="I23" s="280"/>
      <c r="J23" s="236"/>
      <c r="K23" s="236"/>
      <c r="L23" s="250"/>
      <c r="M23" s="298" t="str">
        <f t="shared" si="3"/>
        <v>MAL</v>
      </c>
      <c r="N23" s="276"/>
      <c r="O23" s="118" t="s">
        <v>150</v>
      </c>
      <c r="P23" s="81" t="s">
        <v>216</v>
      </c>
      <c r="Q23" s="111" t="s">
        <v>57</v>
      </c>
    </row>
    <row r="24" spans="1:35" s="9" customFormat="1" ht="102" hidden="1" customHeight="1" thickBot="1" x14ac:dyDescent="0.35">
      <c r="A24" s="124">
        <f>A22+1</f>
        <v>18</v>
      </c>
      <c r="B24" s="125" t="s">
        <v>33</v>
      </c>
      <c r="C24" s="118" t="s">
        <v>77</v>
      </c>
      <c r="D24" s="117" t="s">
        <v>34</v>
      </c>
      <c r="E24" s="110">
        <v>2</v>
      </c>
      <c r="F24" s="110">
        <v>3</v>
      </c>
      <c r="G24" s="113" t="str">
        <f t="shared" si="0"/>
        <v>23</v>
      </c>
      <c r="H24" s="112" t="str">
        <f t="shared" si="1"/>
        <v>MODERADO</v>
      </c>
      <c r="I24" s="114" t="s">
        <v>113</v>
      </c>
      <c r="J24" s="110">
        <v>1</v>
      </c>
      <c r="K24" s="110">
        <v>2</v>
      </c>
      <c r="L24" s="113" t="str">
        <f t="shared" si="2"/>
        <v>12</v>
      </c>
      <c r="M24" s="112" t="str">
        <f t="shared" si="3"/>
        <v>BAJO</v>
      </c>
      <c r="N24" s="111" t="s">
        <v>179</v>
      </c>
      <c r="O24" s="118" t="s">
        <v>251</v>
      </c>
      <c r="P24" s="81" t="s">
        <v>237</v>
      </c>
      <c r="Q24" s="111" t="s">
        <v>35</v>
      </c>
    </row>
    <row r="25" spans="1:35" s="9" customFormat="1" ht="130.5" hidden="1" customHeight="1" thickBot="1" x14ac:dyDescent="0.35">
      <c r="A25" s="243">
        <f t="shared" si="4"/>
        <v>19</v>
      </c>
      <c r="B25" s="242" t="s">
        <v>33</v>
      </c>
      <c r="C25" s="233" t="s">
        <v>78</v>
      </c>
      <c r="D25" s="244" t="s">
        <v>170</v>
      </c>
      <c r="E25" s="236">
        <v>5</v>
      </c>
      <c r="F25" s="236">
        <v>5</v>
      </c>
      <c r="G25" s="250" t="str">
        <f t="shared" si="0"/>
        <v>55</v>
      </c>
      <c r="H25" s="298" t="str">
        <f t="shared" si="1"/>
        <v>EXTREMO</v>
      </c>
      <c r="I25" s="280" t="s">
        <v>114</v>
      </c>
      <c r="J25" s="236">
        <v>4</v>
      </c>
      <c r="K25" s="236">
        <v>4</v>
      </c>
      <c r="L25" s="250" t="str">
        <f t="shared" si="2"/>
        <v>44</v>
      </c>
      <c r="M25" s="298" t="str">
        <f t="shared" si="3"/>
        <v>EXTREMO</v>
      </c>
      <c r="N25" s="273" t="s">
        <v>24</v>
      </c>
      <c r="O25" s="118" t="s">
        <v>58</v>
      </c>
      <c r="P25" s="81" t="s">
        <v>217</v>
      </c>
      <c r="Q25" s="111" t="s">
        <v>35</v>
      </c>
    </row>
    <row r="26" spans="1:35" s="9" customFormat="1" ht="201.75" hidden="1" customHeight="1" x14ac:dyDescent="0.3">
      <c r="A26" s="243">
        <f t="shared" si="4"/>
        <v>20</v>
      </c>
      <c r="B26" s="242"/>
      <c r="C26" s="233"/>
      <c r="D26" s="244"/>
      <c r="E26" s="236"/>
      <c r="F26" s="236"/>
      <c r="G26" s="250"/>
      <c r="H26" s="298" t="str">
        <f t="shared" si="1"/>
        <v>MAL</v>
      </c>
      <c r="I26" s="280"/>
      <c r="J26" s="236"/>
      <c r="K26" s="236"/>
      <c r="L26" s="250"/>
      <c r="M26" s="298" t="str">
        <f t="shared" si="3"/>
        <v>MAL</v>
      </c>
      <c r="N26" s="273"/>
      <c r="O26" s="118" t="s">
        <v>59</v>
      </c>
      <c r="P26" s="81" t="s">
        <v>218</v>
      </c>
      <c r="Q26" s="111" t="s">
        <v>35</v>
      </c>
    </row>
    <row r="27" spans="1:35" s="9" customFormat="1" ht="148.5" hidden="1" customHeight="1" thickBot="1" x14ac:dyDescent="0.35">
      <c r="A27" s="124">
        <f>A25+1</f>
        <v>20</v>
      </c>
      <c r="B27" s="125" t="s">
        <v>33</v>
      </c>
      <c r="C27" s="118" t="s">
        <v>79</v>
      </c>
      <c r="D27" s="117" t="s">
        <v>171</v>
      </c>
      <c r="E27" s="110">
        <v>5</v>
      </c>
      <c r="F27" s="110">
        <v>5</v>
      </c>
      <c r="G27" s="113" t="str">
        <f t="shared" si="0"/>
        <v>55</v>
      </c>
      <c r="H27" s="112" t="str">
        <f t="shared" si="1"/>
        <v>EXTREMO</v>
      </c>
      <c r="I27" s="114" t="s">
        <v>115</v>
      </c>
      <c r="J27" s="110">
        <v>4</v>
      </c>
      <c r="K27" s="110">
        <v>4</v>
      </c>
      <c r="L27" s="113" t="str">
        <f t="shared" si="2"/>
        <v>44</v>
      </c>
      <c r="M27" s="112" t="str">
        <f t="shared" si="3"/>
        <v>EXTREMO</v>
      </c>
      <c r="N27" s="121" t="s">
        <v>24</v>
      </c>
      <c r="O27" s="118" t="s">
        <v>60</v>
      </c>
      <c r="P27" s="81" t="s">
        <v>219</v>
      </c>
      <c r="Q27" s="111" t="s">
        <v>35</v>
      </c>
    </row>
    <row r="28" spans="1:35" s="9" customFormat="1" ht="108.75" hidden="1" customHeight="1" thickBot="1" x14ac:dyDescent="0.35">
      <c r="A28" s="243">
        <f t="shared" si="4"/>
        <v>21</v>
      </c>
      <c r="B28" s="242" t="s">
        <v>33</v>
      </c>
      <c r="C28" s="233" t="s">
        <v>80</v>
      </c>
      <c r="D28" s="231" t="s">
        <v>34</v>
      </c>
      <c r="E28" s="236">
        <v>3</v>
      </c>
      <c r="F28" s="236">
        <v>2</v>
      </c>
      <c r="G28" s="250" t="str">
        <f t="shared" si="0"/>
        <v>32</v>
      </c>
      <c r="H28" s="298" t="str">
        <f t="shared" si="1"/>
        <v>MODERADO</v>
      </c>
      <c r="I28" s="114" t="s">
        <v>117</v>
      </c>
      <c r="J28" s="236">
        <v>2</v>
      </c>
      <c r="K28" s="236">
        <v>1</v>
      </c>
      <c r="L28" s="250" t="str">
        <f t="shared" si="2"/>
        <v>21</v>
      </c>
      <c r="M28" s="298" t="str">
        <f t="shared" si="3"/>
        <v>BAJO</v>
      </c>
      <c r="N28" s="273" t="s">
        <v>179</v>
      </c>
      <c r="O28" s="118" t="s">
        <v>99</v>
      </c>
      <c r="P28" s="81" t="s">
        <v>220</v>
      </c>
      <c r="Q28" s="111" t="s">
        <v>35</v>
      </c>
    </row>
    <row r="29" spans="1:35" s="9" customFormat="1" ht="100.5" hidden="1" customHeight="1" x14ac:dyDescent="0.3">
      <c r="A29" s="243">
        <f t="shared" si="4"/>
        <v>22</v>
      </c>
      <c r="B29" s="242"/>
      <c r="C29" s="233"/>
      <c r="D29" s="232"/>
      <c r="E29" s="236"/>
      <c r="F29" s="236"/>
      <c r="G29" s="250"/>
      <c r="H29" s="298" t="str">
        <f t="shared" si="1"/>
        <v>MAL</v>
      </c>
      <c r="I29" s="114" t="s">
        <v>118</v>
      </c>
      <c r="J29" s="236"/>
      <c r="K29" s="236"/>
      <c r="L29" s="250"/>
      <c r="M29" s="298" t="str">
        <f t="shared" si="3"/>
        <v>MAL</v>
      </c>
      <c r="N29" s="273"/>
      <c r="O29" s="118" t="s">
        <v>98</v>
      </c>
      <c r="P29" s="81" t="s">
        <v>131</v>
      </c>
      <c r="Q29" s="111" t="s">
        <v>35</v>
      </c>
    </row>
    <row r="30" spans="1:35" s="9" customFormat="1" ht="136.5" hidden="1" customHeight="1" x14ac:dyDescent="0.3">
      <c r="A30" s="246">
        <f>A28+1</f>
        <v>22</v>
      </c>
      <c r="B30" s="245" t="s">
        <v>36</v>
      </c>
      <c r="C30" s="233" t="s">
        <v>81</v>
      </c>
      <c r="D30" s="231" t="s">
        <v>34</v>
      </c>
      <c r="E30" s="236">
        <v>4</v>
      </c>
      <c r="F30" s="236">
        <v>4</v>
      </c>
      <c r="G30" s="250" t="str">
        <f t="shared" si="0"/>
        <v>44</v>
      </c>
      <c r="H30" s="298" t="str">
        <f t="shared" si="1"/>
        <v>EXTREMO</v>
      </c>
      <c r="I30" s="280" t="s">
        <v>116</v>
      </c>
      <c r="J30" s="236">
        <v>3</v>
      </c>
      <c r="K30" s="236">
        <v>3</v>
      </c>
      <c r="L30" s="250" t="str">
        <f t="shared" si="2"/>
        <v>33</v>
      </c>
      <c r="M30" s="298" t="str">
        <f t="shared" si="3"/>
        <v>ALTO</v>
      </c>
      <c r="N30" s="273" t="s">
        <v>37</v>
      </c>
      <c r="O30" s="118" t="s">
        <v>141</v>
      </c>
      <c r="P30" s="81" t="s">
        <v>221</v>
      </c>
      <c r="Q30" s="111" t="s">
        <v>63</v>
      </c>
    </row>
    <row r="31" spans="1:35" s="9" customFormat="1" ht="205.5" hidden="1" customHeight="1" x14ac:dyDescent="0.3">
      <c r="A31" s="247"/>
      <c r="B31" s="245"/>
      <c r="C31" s="233"/>
      <c r="D31" s="232"/>
      <c r="E31" s="236"/>
      <c r="F31" s="236"/>
      <c r="G31" s="250"/>
      <c r="H31" s="298" t="str">
        <f t="shared" si="1"/>
        <v>MAL</v>
      </c>
      <c r="I31" s="280"/>
      <c r="J31" s="236"/>
      <c r="K31" s="236"/>
      <c r="L31" s="250"/>
      <c r="M31" s="298" t="str">
        <f t="shared" si="3"/>
        <v>MAL</v>
      </c>
      <c r="N31" s="273"/>
      <c r="O31" s="118" t="s">
        <v>142</v>
      </c>
      <c r="P31" s="81" t="s">
        <v>222</v>
      </c>
      <c r="Q31" s="111" t="s">
        <v>63</v>
      </c>
    </row>
    <row r="32" spans="1:35" s="9" customFormat="1" ht="201.75" hidden="1" customHeight="1" x14ac:dyDescent="0.3">
      <c r="A32" s="124">
        <f>A30+1</f>
        <v>23</v>
      </c>
      <c r="B32" s="115" t="s">
        <v>36</v>
      </c>
      <c r="C32" s="118" t="s">
        <v>82</v>
      </c>
      <c r="D32" s="117" t="s">
        <v>34</v>
      </c>
      <c r="E32" s="110">
        <v>5</v>
      </c>
      <c r="F32" s="110">
        <v>3</v>
      </c>
      <c r="G32" s="113" t="str">
        <f t="shared" si="0"/>
        <v>53</v>
      </c>
      <c r="H32" s="112" t="str">
        <f t="shared" si="1"/>
        <v>EXTREMO</v>
      </c>
      <c r="I32" s="114" t="s">
        <v>119</v>
      </c>
      <c r="J32" s="110">
        <v>5</v>
      </c>
      <c r="K32" s="110">
        <v>2</v>
      </c>
      <c r="L32" s="113" t="str">
        <f t="shared" si="2"/>
        <v>52</v>
      </c>
      <c r="M32" s="112" t="str">
        <f t="shared" si="3"/>
        <v>ALTO</v>
      </c>
      <c r="N32" s="111" t="s">
        <v>37</v>
      </c>
      <c r="O32" s="118" t="s">
        <v>38</v>
      </c>
      <c r="P32" s="81" t="s">
        <v>238</v>
      </c>
      <c r="Q32" s="111" t="s">
        <v>39</v>
      </c>
    </row>
    <row r="33" spans="1:17" s="9" customFormat="1" ht="116.25" hidden="1" customHeight="1" x14ac:dyDescent="0.3">
      <c r="A33" s="124">
        <f>A32+1</f>
        <v>24</v>
      </c>
      <c r="B33" s="115" t="s">
        <v>36</v>
      </c>
      <c r="C33" s="118" t="s">
        <v>83</v>
      </c>
      <c r="D33" s="117" t="s">
        <v>34</v>
      </c>
      <c r="E33" s="110">
        <v>2</v>
      </c>
      <c r="F33" s="110">
        <v>3</v>
      </c>
      <c r="G33" s="113" t="str">
        <f t="shared" si="0"/>
        <v>23</v>
      </c>
      <c r="H33" s="112" t="str">
        <f t="shared" si="1"/>
        <v>MODERADO</v>
      </c>
      <c r="I33" s="114" t="s">
        <v>120</v>
      </c>
      <c r="J33" s="110">
        <v>1</v>
      </c>
      <c r="K33" s="110">
        <v>2</v>
      </c>
      <c r="L33" s="113" t="str">
        <f t="shared" si="2"/>
        <v>12</v>
      </c>
      <c r="M33" s="112" t="str">
        <f t="shared" si="3"/>
        <v>BAJO</v>
      </c>
      <c r="N33" s="111" t="s">
        <v>37</v>
      </c>
      <c r="O33" s="118" t="s">
        <v>61</v>
      </c>
      <c r="P33" s="81" t="s">
        <v>223</v>
      </c>
      <c r="Q33" s="111" t="s">
        <v>40</v>
      </c>
    </row>
    <row r="34" spans="1:17" s="9" customFormat="1" ht="96" hidden="1" customHeight="1" x14ac:dyDescent="0.3">
      <c r="A34" s="243">
        <f t="shared" si="4"/>
        <v>25</v>
      </c>
      <c r="B34" s="245" t="s">
        <v>36</v>
      </c>
      <c r="C34" s="233" t="s">
        <v>84</v>
      </c>
      <c r="D34" s="231" t="s">
        <v>164</v>
      </c>
      <c r="E34" s="235">
        <v>3</v>
      </c>
      <c r="F34" s="235">
        <v>5</v>
      </c>
      <c r="G34" s="250" t="str">
        <f t="shared" si="0"/>
        <v>35</v>
      </c>
      <c r="H34" s="300" t="str">
        <f t="shared" si="1"/>
        <v>EXTREMO</v>
      </c>
      <c r="I34" s="71" t="s">
        <v>208</v>
      </c>
      <c r="J34" s="235">
        <v>2</v>
      </c>
      <c r="K34" s="235">
        <v>4</v>
      </c>
      <c r="L34" s="250" t="str">
        <f t="shared" si="2"/>
        <v>24</v>
      </c>
      <c r="M34" s="300" t="str">
        <f t="shared" si="3"/>
        <v>ALTO</v>
      </c>
      <c r="N34" s="230" t="s">
        <v>37</v>
      </c>
      <c r="O34" s="47" t="s">
        <v>62</v>
      </c>
      <c r="P34" s="83" t="s">
        <v>239</v>
      </c>
      <c r="Q34" s="111" t="s">
        <v>39</v>
      </c>
    </row>
    <row r="35" spans="1:17" s="9" customFormat="1" ht="83.25" hidden="1" customHeight="1" x14ac:dyDescent="0.3">
      <c r="A35" s="243">
        <f t="shared" si="4"/>
        <v>26</v>
      </c>
      <c r="B35" s="245"/>
      <c r="C35" s="233"/>
      <c r="D35" s="232"/>
      <c r="E35" s="235"/>
      <c r="F35" s="235"/>
      <c r="G35" s="250"/>
      <c r="H35" s="300" t="str">
        <f t="shared" si="1"/>
        <v>MAL</v>
      </c>
      <c r="I35" s="71" t="s">
        <v>149</v>
      </c>
      <c r="J35" s="235"/>
      <c r="K35" s="235"/>
      <c r="L35" s="250"/>
      <c r="M35" s="300" t="str">
        <f t="shared" si="3"/>
        <v>MAL</v>
      </c>
      <c r="N35" s="230"/>
      <c r="O35" s="47" t="s">
        <v>129</v>
      </c>
      <c r="P35" s="83" t="s">
        <v>130</v>
      </c>
      <c r="Q35" s="111" t="s">
        <v>39</v>
      </c>
    </row>
    <row r="36" spans="1:17" s="9" customFormat="1" ht="409.5" hidden="1" customHeight="1" x14ac:dyDescent="0.3">
      <c r="A36" s="124">
        <f>A34+1</f>
        <v>26</v>
      </c>
      <c r="B36" s="125" t="s">
        <v>41</v>
      </c>
      <c r="C36" s="118" t="s">
        <v>85</v>
      </c>
      <c r="D36" s="118" t="s">
        <v>172</v>
      </c>
      <c r="E36" s="110">
        <v>3</v>
      </c>
      <c r="F36" s="110">
        <v>4</v>
      </c>
      <c r="G36" s="113" t="str">
        <f t="shared" si="0"/>
        <v>34</v>
      </c>
      <c r="H36" s="112" t="str">
        <f t="shared" si="1"/>
        <v>EXTREMO</v>
      </c>
      <c r="I36" s="114" t="s">
        <v>121</v>
      </c>
      <c r="J36" s="72">
        <v>2</v>
      </c>
      <c r="K36" s="72">
        <v>3</v>
      </c>
      <c r="L36" s="113" t="str">
        <f t="shared" si="2"/>
        <v>23</v>
      </c>
      <c r="M36" s="112" t="str">
        <f t="shared" si="3"/>
        <v>MODERADO</v>
      </c>
      <c r="N36" s="37" t="s">
        <v>16</v>
      </c>
      <c r="O36" s="128" t="s">
        <v>100</v>
      </c>
      <c r="P36" s="81" t="s">
        <v>224</v>
      </c>
      <c r="Q36" s="111" t="s">
        <v>42</v>
      </c>
    </row>
    <row r="37" spans="1:17" s="14" customFormat="1" ht="120.75" hidden="1" customHeight="1" x14ac:dyDescent="0.3">
      <c r="A37" s="48">
        <f>A36+1</f>
        <v>27</v>
      </c>
      <c r="B37" s="125" t="s">
        <v>41</v>
      </c>
      <c r="C37" s="118" t="s">
        <v>133</v>
      </c>
      <c r="D37" s="114" t="s">
        <v>173</v>
      </c>
      <c r="E37" s="110">
        <v>4</v>
      </c>
      <c r="F37" s="110">
        <v>5</v>
      </c>
      <c r="G37" s="113" t="str">
        <f t="shared" si="0"/>
        <v>45</v>
      </c>
      <c r="H37" s="112" t="str">
        <f t="shared" si="1"/>
        <v>EXTREMO</v>
      </c>
      <c r="I37" s="114" t="s">
        <v>122</v>
      </c>
      <c r="J37" s="72">
        <v>2</v>
      </c>
      <c r="K37" s="72">
        <v>3</v>
      </c>
      <c r="L37" s="113" t="str">
        <f t="shared" si="2"/>
        <v>23</v>
      </c>
      <c r="M37" s="112" t="str">
        <f t="shared" si="3"/>
        <v>MODERADO</v>
      </c>
      <c r="N37" s="37" t="s">
        <v>16</v>
      </c>
      <c r="O37" s="128" t="s">
        <v>64</v>
      </c>
      <c r="P37" s="81" t="s">
        <v>225</v>
      </c>
      <c r="Q37" s="111" t="s">
        <v>42</v>
      </c>
    </row>
    <row r="38" spans="1:17" s="9" customFormat="1" ht="141.75" hidden="1" customHeight="1" x14ac:dyDescent="0.3">
      <c r="A38" s="124">
        <f t="shared" si="4"/>
        <v>28</v>
      </c>
      <c r="B38" s="62" t="s">
        <v>41</v>
      </c>
      <c r="C38" s="56" t="s">
        <v>134</v>
      </c>
      <c r="D38" s="56" t="s">
        <v>173</v>
      </c>
      <c r="E38" s="58">
        <v>2</v>
      </c>
      <c r="F38" s="58">
        <v>5</v>
      </c>
      <c r="G38" s="29" t="str">
        <f t="shared" si="0"/>
        <v>25</v>
      </c>
      <c r="H38" s="112" t="str">
        <f t="shared" si="1"/>
        <v>EXTREMO</v>
      </c>
      <c r="I38" s="114" t="s">
        <v>252</v>
      </c>
      <c r="J38" s="73">
        <v>1</v>
      </c>
      <c r="K38" s="74">
        <v>4</v>
      </c>
      <c r="L38" s="29" t="str">
        <f t="shared" si="2"/>
        <v>14</v>
      </c>
      <c r="M38" s="112" t="str">
        <f t="shared" si="3"/>
        <v>ALTO</v>
      </c>
      <c r="N38" s="38" t="s">
        <v>43</v>
      </c>
      <c r="O38" s="56" t="s">
        <v>44</v>
      </c>
      <c r="P38" s="84" t="s">
        <v>241</v>
      </c>
      <c r="Q38" s="111" t="s">
        <v>65</v>
      </c>
    </row>
    <row r="39" spans="1:17" s="9" customFormat="1" ht="105" hidden="1" customHeight="1" x14ac:dyDescent="0.3">
      <c r="A39" s="124">
        <f>A38+1</f>
        <v>29</v>
      </c>
      <c r="B39" s="125" t="s">
        <v>41</v>
      </c>
      <c r="C39" s="118" t="s">
        <v>86</v>
      </c>
      <c r="D39" s="63" t="s">
        <v>174</v>
      </c>
      <c r="E39" s="110">
        <v>3</v>
      </c>
      <c r="F39" s="110">
        <v>5</v>
      </c>
      <c r="G39" s="113" t="str">
        <f t="shared" si="0"/>
        <v>35</v>
      </c>
      <c r="H39" s="112" t="str">
        <f t="shared" si="1"/>
        <v>EXTREMO</v>
      </c>
      <c r="I39" s="114" t="s">
        <v>123</v>
      </c>
      <c r="J39" s="72">
        <v>1</v>
      </c>
      <c r="K39" s="75">
        <v>3</v>
      </c>
      <c r="L39" s="113" t="str">
        <f t="shared" si="2"/>
        <v>13</v>
      </c>
      <c r="M39" s="112" t="str">
        <f t="shared" si="3"/>
        <v>MODERADO</v>
      </c>
      <c r="N39" s="121" t="s">
        <v>16</v>
      </c>
      <c r="O39" s="118" t="s">
        <v>206</v>
      </c>
      <c r="P39" s="81" t="s">
        <v>242</v>
      </c>
      <c r="Q39" s="111" t="s">
        <v>66</v>
      </c>
    </row>
    <row r="40" spans="1:17" s="9" customFormat="1" ht="148.5" hidden="1" customHeight="1" x14ac:dyDescent="0.3">
      <c r="A40" s="124">
        <f t="shared" si="4"/>
        <v>30</v>
      </c>
      <c r="B40" s="125" t="s">
        <v>41</v>
      </c>
      <c r="C40" s="118" t="s">
        <v>135</v>
      </c>
      <c r="D40" s="63" t="s">
        <v>174</v>
      </c>
      <c r="E40" s="110">
        <v>3</v>
      </c>
      <c r="F40" s="110">
        <v>5</v>
      </c>
      <c r="G40" s="113" t="str">
        <f t="shared" si="0"/>
        <v>35</v>
      </c>
      <c r="H40" s="112" t="str">
        <f t="shared" si="1"/>
        <v>EXTREMO</v>
      </c>
      <c r="I40" s="114" t="s">
        <v>243</v>
      </c>
      <c r="J40" s="72">
        <v>2</v>
      </c>
      <c r="K40" s="75">
        <v>4</v>
      </c>
      <c r="L40" s="113" t="str">
        <f t="shared" si="2"/>
        <v>24</v>
      </c>
      <c r="M40" s="112" t="str">
        <f t="shared" si="3"/>
        <v>ALTO</v>
      </c>
      <c r="N40" s="121" t="s">
        <v>16</v>
      </c>
      <c r="O40" s="118" t="s">
        <v>148</v>
      </c>
      <c r="P40" s="81" t="s">
        <v>244</v>
      </c>
      <c r="Q40" s="111" t="s">
        <v>66</v>
      </c>
    </row>
    <row r="41" spans="1:17" s="9" customFormat="1" ht="90" hidden="1" x14ac:dyDescent="0.3">
      <c r="A41" s="243">
        <f t="shared" si="4"/>
        <v>31</v>
      </c>
      <c r="B41" s="242" t="s">
        <v>45</v>
      </c>
      <c r="C41" s="233" t="s">
        <v>87</v>
      </c>
      <c r="D41" s="244" t="s">
        <v>175</v>
      </c>
      <c r="E41" s="249">
        <v>3</v>
      </c>
      <c r="F41" s="249">
        <v>4</v>
      </c>
      <c r="G41" s="250" t="str">
        <f t="shared" si="0"/>
        <v>34</v>
      </c>
      <c r="H41" s="301" t="str">
        <f t="shared" si="1"/>
        <v>EXTREMO</v>
      </c>
      <c r="I41" s="114" t="s">
        <v>189</v>
      </c>
      <c r="J41" s="249">
        <v>1</v>
      </c>
      <c r="K41" s="249">
        <v>2</v>
      </c>
      <c r="L41" s="250" t="str">
        <f t="shared" si="2"/>
        <v>12</v>
      </c>
      <c r="M41" s="301" t="str">
        <f t="shared" si="3"/>
        <v>BAJO</v>
      </c>
      <c r="N41" s="228" t="s">
        <v>16</v>
      </c>
      <c r="O41" s="118" t="s">
        <v>143</v>
      </c>
      <c r="P41" s="85" t="s">
        <v>226</v>
      </c>
      <c r="Q41" s="117" t="s">
        <v>46</v>
      </c>
    </row>
    <row r="42" spans="1:17" s="9" customFormat="1" ht="399" hidden="1" customHeight="1" x14ac:dyDescent="0.3">
      <c r="A42" s="243">
        <f t="shared" si="4"/>
        <v>32</v>
      </c>
      <c r="B42" s="242"/>
      <c r="C42" s="233"/>
      <c r="D42" s="244"/>
      <c r="E42" s="249"/>
      <c r="F42" s="249"/>
      <c r="G42" s="250"/>
      <c r="H42" s="301"/>
      <c r="I42" s="114" t="s">
        <v>145</v>
      </c>
      <c r="J42" s="249"/>
      <c r="K42" s="249"/>
      <c r="L42" s="250"/>
      <c r="M42" s="301"/>
      <c r="N42" s="228"/>
      <c r="O42" s="118" t="s">
        <v>191</v>
      </c>
      <c r="P42" s="85" t="s">
        <v>227</v>
      </c>
      <c r="Q42" s="117" t="s">
        <v>46</v>
      </c>
    </row>
    <row r="43" spans="1:17" s="9" customFormat="1" ht="409.5" hidden="1" customHeight="1" x14ac:dyDescent="0.3">
      <c r="A43" s="243">
        <f t="shared" si="4"/>
        <v>33</v>
      </c>
      <c r="B43" s="242"/>
      <c r="C43" s="233"/>
      <c r="D43" s="244"/>
      <c r="E43" s="249"/>
      <c r="F43" s="249"/>
      <c r="G43" s="250"/>
      <c r="H43" s="301"/>
      <c r="I43" s="114" t="s">
        <v>146</v>
      </c>
      <c r="J43" s="249"/>
      <c r="K43" s="249"/>
      <c r="L43" s="250"/>
      <c r="M43" s="301"/>
      <c r="N43" s="228"/>
      <c r="O43" s="118" t="s">
        <v>190</v>
      </c>
      <c r="P43" s="85" t="s">
        <v>132</v>
      </c>
      <c r="Q43" s="117" t="s">
        <v>46</v>
      </c>
    </row>
    <row r="44" spans="1:17" s="9" customFormat="1" ht="409.6" hidden="1" customHeight="1" x14ac:dyDescent="0.3">
      <c r="A44" s="243">
        <f t="shared" si="4"/>
        <v>34</v>
      </c>
      <c r="B44" s="242"/>
      <c r="C44" s="233"/>
      <c r="D44" s="244"/>
      <c r="E44" s="249"/>
      <c r="F44" s="249"/>
      <c r="G44" s="250"/>
      <c r="H44" s="301"/>
      <c r="I44" s="114" t="s">
        <v>147</v>
      </c>
      <c r="J44" s="249"/>
      <c r="K44" s="249"/>
      <c r="L44" s="250"/>
      <c r="M44" s="301"/>
      <c r="N44" s="228"/>
      <c r="O44" s="118" t="s">
        <v>190</v>
      </c>
      <c r="P44" s="85" t="s">
        <v>192</v>
      </c>
      <c r="Q44" s="117" t="s">
        <v>46</v>
      </c>
    </row>
    <row r="45" spans="1:17" s="9" customFormat="1" ht="276.75" hidden="1" customHeight="1" x14ac:dyDescent="0.3">
      <c r="A45" s="124">
        <f>A41+1</f>
        <v>32</v>
      </c>
      <c r="B45" s="125" t="s">
        <v>45</v>
      </c>
      <c r="C45" s="118" t="s">
        <v>89</v>
      </c>
      <c r="D45" s="117" t="s">
        <v>176</v>
      </c>
      <c r="E45" s="129">
        <v>3</v>
      </c>
      <c r="F45" s="129">
        <v>4</v>
      </c>
      <c r="G45" s="113" t="str">
        <f t="shared" si="0"/>
        <v>34</v>
      </c>
      <c r="H45" s="119" t="str">
        <f t="shared" si="1"/>
        <v>EXTREMO</v>
      </c>
      <c r="I45" s="114" t="s">
        <v>193</v>
      </c>
      <c r="J45" s="129">
        <v>1</v>
      </c>
      <c r="K45" s="129">
        <v>2</v>
      </c>
      <c r="L45" s="113" t="str">
        <f t="shared" si="2"/>
        <v>12</v>
      </c>
      <c r="M45" s="119" t="str">
        <f t="shared" si="3"/>
        <v>BAJO</v>
      </c>
      <c r="N45" s="78" t="s">
        <v>16</v>
      </c>
      <c r="O45" s="118" t="s">
        <v>144</v>
      </c>
      <c r="P45" s="85" t="s">
        <v>228</v>
      </c>
      <c r="Q45" s="117" t="s">
        <v>46</v>
      </c>
    </row>
    <row r="46" spans="1:17" s="9" customFormat="1" ht="355.5" hidden="1" customHeight="1" x14ac:dyDescent="0.3">
      <c r="A46" s="124"/>
      <c r="B46" s="65" t="s">
        <v>45</v>
      </c>
      <c r="C46" s="66" t="s">
        <v>245</v>
      </c>
      <c r="D46" s="67" t="s">
        <v>176</v>
      </c>
      <c r="E46" s="68">
        <v>2</v>
      </c>
      <c r="F46" s="68">
        <v>3</v>
      </c>
      <c r="G46" s="113" t="str">
        <f t="shared" si="0"/>
        <v>23</v>
      </c>
      <c r="H46" s="119" t="str">
        <f t="shared" si="1"/>
        <v>MODERADO</v>
      </c>
      <c r="I46" s="114" t="s">
        <v>246</v>
      </c>
      <c r="J46" s="68">
        <v>2</v>
      </c>
      <c r="K46" s="68">
        <v>3</v>
      </c>
      <c r="L46" s="30" t="str">
        <f t="shared" si="2"/>
        <v>23</v>
      </c>
      <c r="M46" s="119" t="str">
        <f t="shared" si="3"/>
        <v>MODERADO</v>
      </c>
      <c r="N46" s="79" t="s">
        <v>247</v>
      </c>
      <c r="O46" s="118" t="s">
        <v>248</v>
      </c>
      <c r="P46" s="85" t="s">
        <v>249</v>
      </c>
      <c r="Q46" s="117" t="s">
        <v>47</v>
      </c>
    </row>
    <row r="47" spans="1:17" s="9" customFormat="1" ht="129.75" hidden="1" customHeight="1" x14ac:dyDescent="0.3">
      <c r="A47" s="124">
        <v>34</v>
      </c>
      <c r="B47" s="125" t="s">
        <v>48</v>
      </c>
      <c r="C47" s="118" t="s">
        <v>90</v>
      </c>
      <c r="D47" s="117" t="s">
        <v>177</v>
      </c>
      <c r="E47" s="110">
        <v>3</v>
      </c>
      <c r="F47" s="110">
        <v>4</v>
      </c>
      <c r="G47" s="113" t="str">
        <f t="shared" si="0"/>
        <v>34</v>
      </c>
      <c r="H47" s="112" t="str">
        <f t="shared" si="1"/>
        <v>EXTREMO</v>
      </c>
      <c r="I47" s="114" t="s">
        <v>124</v>
      </c>
      <c r="J47" s="110">
        <v>2</v>
      </c>
      <c r="K47" s="110">
        <v>3</v>
      </c>
      <c r="L47" s="113" t="str">
        <f t="shared" si="2"/>
        <v>23</v>
      </c>
      <c r="M47" s="112" t="str">
        <f t="shared" si="3"/>
        <v>MODERADO</v>
      </c>
      <c r="N47" s="121" t="s">
        <v>49</v>
      </c>
      <c r="O47" s="118" t="s">
        <v>50</v>
      </c>
      <c r="P47" s="81" t="s">
        <v>229</v>
      </c>
      <c r="Q47" s="111" t="s">
        <v>51</v>
      </c>
    </row>
    <row r="48" spans="1:17" s="9" customFormat="1" ht="151.5" hidden="1" customHeight="1" x14ac:dyDescent="0.3">
      <c r="A48" s="124">
        <v>35</v>
      </c>
      <c r="B48" s="102" t="s">
        <v>48</v>
      </c>
      <c r="C48" s="118" t="s">
        <v>125</v>
      </c>
      <c r="D48" s="117" t="s">
        <v>178</v>
      </c>
      <c r="E48" s="110">
        <v>2</v>
      </c>
      <c r="F48" s="110">
        <v>4</v>
      </c>
      <c r="G48" s="113" t="str">
        <f t="shared" si="0"/>
        <v>24</v>
      </c>
      <c r="H48" s="112" t="str">
        <f t="shared" si="1"/>
        <v>ALTO</v>
      </c>
      <c r="I48" s="114" t="s">
        <v>157</v>
      </c>
      <c r="J48" s="110">
        <v>1</v>
      </c>
      <c r="K48" s="110">
        <v>3</v>
      </c>
      <c r="L48" s="113" t="str">
        <f t="shared" si="2"/>
        <v>13</v>
      </c>
      <c r="M48" s="112" t="str">
        <f t="shared" si="3"/>
        <v>MODERADO</v>
      </c>
      <c r="N48" s="121" t="s">
        <v>49</v>
      </c>
      <c r="O48" s="118" t="s">
        <v>91</v>
      </c>
      <c r="P48" s="85" t="s">
        <v>230</v>
      </c>
      <c r="Q48" s="111" t="s">
        <v>51</v>
      </c>
    </row>
    <row r="49" spans="1:60" s="9" customFormat="1" ht="101.25" hidden="1" customHeight="1" x14ac:dyDescent="0.3">
      <c r="A49" s="103">
        <f>A48+1</f>
        <v>36</v>
      </c>
      <c r="B49" s="102" t="s">
        <v>48</v>
      </c>
      <c r="C49" s="104" t="s">
        <v>88</v>
      </c>
      <c r="D49" s="105" t="s">
        <v>177</v>
      </c>
      <c r="E49" s="106">
        <v>4</v>
      </c>
      <c r="F49" s="106">
        <v>4</v>
      </c>
      <c r="G49" s="113" t="str">
        <f t="shared" si="0"/>
        <v>44</v>
      </c>
      <c r="H49" s="112" t="str">
        <f t="shared" si="1"/>
        <v>EXTREMO</v>
      </c>
      <c r="I49" s="114" t="s">
        <v>126</v>
      </c>
      <c r="J49" s="106">
        <v>3</v>
      </c>
      <c r="K49" s="106">
        <v>3</v>
      </c>
      <c r="L49" s="113" t="str">
        <f t="shared" si="2"/>
        <v>33</v>
      </c>
      <c r="M49" s="107" t="str">
        <f t="shared" si="3"/>
        <v>ALTO</v>
      </c>
      <c r="N49" s="108" t="s">
        <v>24</v>
      </c>
      <c r="O49" s="118" t="s">
        <v>91</v>
      </c>
      <c r="P49" s="85" t="s">
        <v>230</v>
      </c>
      <c r="Q49" s="111" t="s">
        <v>51</v>
      </c>
    </row>
    <row r="50" spans="1:60" x14ac:dyDescent="0.3">
      <c r="O50" s="7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</row>
    <row r="51" spans="1:60" x14ac:dyDescent="0.3">
      <c r="O51" s="7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</row>
    <row r="52" spans="1:60" x14ac:dyDescent="0.3">
      <c r="O52" s="7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</row>
    <row r="53" spans="1:60" x14ac:dyDescent="0.3">
      <c r="O53" s="7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</row>
    <row r="54" spans="1:60" x14ac:dyDescent="0.3">
      <c r="O54" s="7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</row>
    <row r="55" spans="1:60" x14ac:dyDescent="0.3">
      <c r="O55" s="7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</row>
    <row r="56" spans="1:60" x14ac:dyDescent="0.3">
      <c r="O56" s="7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</row>
    <row r="57" spans="1:60" x14ac:dyDescent="0.3">
      <c r="O57" s="7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</row>
    <row r="58" spans="1:60" x14ac:dyDescent="0.3">
      <c r="O58" s="7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</row>
    <row r="59" spans="1:60" x14ac:dyDescent="0.3">
      <c r="O59" s="7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</row>
    <row r="60" spans="1:60" x14ac:dyDescent="0.3">
      <c r="O60" s="7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</row>
    <row r="61" spans="1:60" x14ac:dyDescent="0.3">
      <c r="O61" s="7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</row>
    <row r="62" spans="1:60" x14ac:dyDescent="0.3">
      <c r="O62" s="7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</row>
    <row r="63" spans="1:60" x14ac:dyDescent="0.3">
      <c r="O63" s="7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</row>
    <row r="64" spans="1:60" x14ac:dyDescent="0.3">
      <c r="O64" s="7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</row>
    <row r="65" spans="15:60" x14ac:dyDescent="0.3">
      <c r="O65" s="7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</row>
  </sheetData>
  <autoFilter ref="A3:DN49" xr:uid="{00000000-0009-0000-0000-000002000000}">
    <filterColumn colId="1">
      <filters>
        <filter val="GESTION CONTRACTUAL"/>
      </filters>
    </filterColumn>
  </autoFilter>
  <mergeCells count="123">
    <mergeCell ref="R2:V2"/>
    <mergeCell ref="W2:AA2"/>
    <mergeCell ref="AB2:AF2"/>
    <mergeCell ref="N41:N44"/>
    <mergeCell ref="G41:G44"/>
    <mergeCell ref="H41:H44"/>
    <mergeCell ref="J41:J44"/>
    <mergeCell ref="K41:K44"/>
    <mergeCell ref="L41:L44"/>
    <mergeCell ref="M41:M44"/>
    <mergeCell ref="N34:N35"/>
    <mergeCell ref="N30:N31"/>
    <mergeCell ref="N28:N29"/>
    <mergeCell ref="L28:L29"/>
    <mergeCell ref="M28:M29"/>
    <mergeCell ref="I25:I26"/>
    <mergeCell ref="J25:J26"/>
    <mergeCell ref="K25:K26"/>
    <mergeCell ref="L25:L26"/>
    <mergeCell ref="M25:M26"/>
    <mergeCell ref="N25:N26"/>
    <mergeCell ref="M22:M23"/>
    <mergeCell ref="N22:N23"/>
    <mergeCell ref="I22:I23"/>
    <mergeCell ref="K34:K35"/>
    <mergeCell ref="L34:L35"/>
    <mergeCell ref="M34:M35"/>
    <mergeCell ref="L30:L31"/>
    <mergeCell ref="M30:M31"/>
    <mergeCell ref="A41:A44"/>
    <mergeCell ref="B41:B44"/>
    <mergeCell ref="C41:C44"/>
    <mergeCell ref="D41:D44"/>
    <mergeCell ref="E41:E44"/>
    <mergeCell ref="F41:F44"/>
    <mergeCell ref="G34:G35"/>
    <mergeCell ref="H34:H35"/>
    <mergeCell ref="J34:J35"/>
    <mergeCell ref="A34:A35"/>
    <mergeCell ref="B34:B35"/>
    <mergeCell ref="C34:C35"/>
    <mergeCell ref="D34:D35"/>
    <mergeCell ref="E34:E35"/>
    <mergeCell ref="F34:F35"/>
    <mergeCell ref="A30:A31"/>
    <mergeCell ref="B30:B31"/>
    <mergeCell ref="C30:C31"/>
    <mergeCell ref="D30:D31"/>
    <mergeCell ref="E30:E31"/>
    <mergeCell ref="G28:G29"/>
    <mergeCell ref="H28:H29"/>
    <mergeCell ref="J28:J29"/>
    <mergeCell ref="K28:K29"/>
    <mergeCell ref="A28:A29"/>
    <mergeCell ref="B28:B29"/>
    <mergeCell ref="C28:C29"/>
    <mergeCell ref="D28:D29"/>
    <mergeCell ref="E28:E29"/>
    <mergeCell ref="F28:F29"/>
    <mergeCell ref="F30:F31"/>
    <mergeCell ref="G30:G31"/>
    <mergeCell ref="H30:H31"/>
    <mergeCell ref="I30:I31"/>
    <mergeCell ref="J30:J31"/>
    <mergeCell ref="K30:K31"/>
    <mergeCell ref="A25:A26"/>
    <mergeCell ref="B25:B26"/>
    <mergeCell ref="C25:C26"/>
    <mergeCell ref="D25:D26"/>
    <mergeCell ref="E25:E26"/>
    <mergeCell ref="F25:F26"/>
    <mergeCell ref="G25:G26"/>
    <mergeCell ref="H25:H26"/>
    <mergeCell ref="G22:G23"/>
    <mergeCell ref="H22:H23"/>
    <mergeCell ref="J22:J23"/>
    <mergeCell ref="K22:K23"/>
    <mergeCell ref="L22:L23"/>
    <mergeCell ref="A22:A23"/>
    <mergeCell ref="B22:B23"/>
    <mergeCell ref="C22:C23"/>
    <mergeCell ref="D22:D23"/>
    <mergeCell ref="E22:E23"/>
    <mergeCell ref="F22:F23"/>
    <mergeCell ref="H17:H18"/>
    <mergeCell ref="J17:J18"/>
    <mergeCell ref="K17:K18"/>
    <mergeCell ref="L17:L18"/>
    <mergeCell ref="M17:M18"/>
    <mergeCell ref="N17:N18"/>
    <mergeCell ref="M11:M12"/>
    <mergeCell ref="N11:N12"/>
    <mergeCell ref="A17:A18"/>
    <mergeCell ref="B17:B18"/>
    <mergeCell ref="C17:C18"/>
    <mergeCell ref="D17:D18"/>
    <mergeCell ref="E17:E18"/>
    <mergeCell ref="F17:F18"/>
    <mergeCell ref="G17:G18"/>
    <mergeCell ref="G11:G12"/>
    <mergeCell ref="H11:H12"/>
    <mergeCell ref="I11:I12"/>
    <mergeCell ref="J11:J12"/>
    <mergeCell ref="K11:K12"/>
    <mergeCell ref="L11:L12"/>
    <mergeCell ref="A11:A12"/>
    <mergeCell ref="B11:B12"/>
    <mergeCell ref="C11:C12"/>
    <mergeCell ref="D11:D12"/>
    <mergeCell ref="E11:E12"/>
    <mergeCell ref="F11:F12"/>
    <mergeCell ref="P2:P3"/>
    <mergeCell ref="Q2:Q3"/>
    <mergeCell ref="B1:P1"/>
    <mergeCell ref="A2:A3"/>
    <mergeCell ref="B2:B3"/>
    <mergeCell ref="C2:C3"/>
    <mergeCell ref="D2:D3"/>
    <mergeCell ref="E2:H2"/>
    <mergeCell ref="I2:I3"/>
    <mergeCell ref="J2:M2"/>
    <mergeCell ref="N2:N3"/>
    <mergeCell ref="O2:O3"/>
  </mergeCells>
  <conditionalFormatting sqref="H2:H15 H20:H41 M4:M16 M20:M41 M45:M49 H45:H1048576">
    <cfRule type="containsText" dxfId="11" priority="9" operator="containsText" text="BAJO">
      <formula>NOT(ISERROR(SEARCH("BAJO",H2)))</formula>
    </cfRule>
    <cfRule type="containsText" dxfId="10" priority="10" operator="containsText" text="MODERADO">
      <formula>NOT(ISERROR(SEARCH("MODERADO",H2)))</formula>
    </cfRule>
    <cfRule type="containsText" dxfId="9" priority="11" operator="containsText" text="ALTO">
      <formula>NOT(ISERROR(SEARCH("ALTO",H2)))</formula>
    </cfRule>
    <cfRule type="containsText" dxfId="8" priority="12" operator="containsText" text="EXTREMO">
      <formula>NOT(ISERROR(SEARCH("EXTREMO",H2)))</formula>
    </cfRule>
  </conditionalFormatting>
  <conditionalFormatting sqref="H16">
    <cfRule type="containsText" dxfId="7" priority="5" operator="containsText" text="BAJO">
      <formula>NOT(ISERROR(SEARCH("BAJO",H16)))</formula>
    </cfRule>
    <cfRule type="containsText" dxfId="6" priority="6" operator="containsText" text="MODERADO">
      <formula>NOT(ISERROR(SEARCH("MODERADO",H16)))</formula>
    </cfRule>
    <cfRule type="containsText" dxfId="5" priority="7" operator="containsText" text="ALTO">
      <formula>NOT(ISERROR(SEARCH("ALTO",H16)))</formula>
    </cfRule>
    <cfRule type="containsText" dxfId="4" priority="8" operator="containsText" text="EXTREMO">
      <formula>NOT(ISERROR(SEARCH("EXTREMO",H16)))</formula>
    </cfRule>
  </conditionalFormatting>
  <conditionalFormatting sqref="H17:H19 M17:M19">
    <cfRule type="containsText" dxfId="3" priority="1" operator="containsText" text="BAJO">
      <formula>NOT(ISERROR(SEARCH("BAJO",H17)))</formula>
    </cfRule>
    <cfRule type="containsText" dxfId="2" priority="2" operator="containsText" text="MODERADO">
      <formula>NOT(ISERROR(SEARCH("MODERADO",H17)))</formula>
    </cfRule>
    <cfRule type="containsText" dxfId="1" priority="3" operator="containsText" text="ALTO">
      <formula>NOT(ISERROR(SEARCH("ALTO",H17)))</formula>
    </cfRule>
    <cfRule type="containsText" dxfId="0" priority="4" operator="containsText" text="EXTREMO">
      <formula>NOT(ISERROR(SEARCH("EXTREMO",H17)))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19" fitToHeight="0" orientation="landscape" r:id="rId1"/>
  <rowBreaks count="6" manualBreakCount="6">
    <brk id="14" max="45" man="1"/>
    <brk id="19" max="45" man="1"/>
    <brk id="29" max="45" man="1"/>
    <brk id="36" max="45" man="1"/>
    <brk id="45" max="45" man="1"/>
    <brk id="49" max="2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B3"/>
  <sheetViews>
    <sheetView workbookViewId="0">
      <selection activeCell="D5" sqref="D5"/>
    </sheetView>
  </sheetViews>
  <sheetFormatPr baseColWidth="10" defaultRowHeight="14.4" x14ac:dyDescent="0.3"/>
  <sheetData>
    <row r="2" spans="2:2" x14ac:dyDescent="0.3">
      <c r="B2" s="2"/>
    </row>
    <row r="3" spans="2:2" x14ac:dyDescent="0.3">
      <c r="B3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Mapa de riesgos</vt:lpstr>
      <vt:lpstr>Sub.Adm y Finan</vt:lpstr>
      <vt:lpstr>Contratación</vt:lpstr>
      <vt:lpstr>Hoja2</vt:lpstr>
      <vt:lpstr>Contratación!Área_de_impresión</vt:lpstr>
      <vt:lpstr>'Mapa de riesgos'!Área_de_impresión</vt:lpstr>
      <vt:lpstr>'Sub.Adm y Finan'!Área_de_impresión</vt:lpstr>
      <vt:lpstr>Contratación!Títulos_a_imprimir</vt:lpstr>
      <vt:lpstr>'Mapa de riesgos'!Títulos_a_imprimir</vt:lpstr>
      <vt:lpstr>'Sub.Adm y Finan'!Títulos_a_imprimir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 Center2</dc:creator>
  <cp:lastModifiedBy>omarg</cp:lastModifiedBy>
  <cp:lastPrinted>2019-05-29T15:23:20Z</cp:lastPrinted>
  <dcterms:created xsi:type="dcterms:W3CDTF">2019-01-21T20:10:04Z</dcterms:created>
  <dcterms:modified xsi:type="dcterms:W3CDTF">2021-01-29T23:36:06Z</dcterms:modified>
</cp:coreProperties>
</file>